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wner\Documents\Personal Study_ACF\Personal Recovery\Excel\ACCSA Masterclass\"/>
    </mc:Choice>
  </mc:AlternateContent>
  <xr:revisionPtr revIDLastSave="0" documentId="13_ncr:1_{F7B6F882-B4E1-4BEA-B1AB-4801B385C11A}" xr6:coauthVersionLast="47" xr6:coauthVersionMax="47" xr10:uidLastSave="{00000000-0000-0000-0000-000000000000}"/>
  <bookViews>
    <workbookView xWindow="-108" yWindow="-108" windowWidth="23256" windowHeight="12720" tabRatio="810" xr2:uid="{574E7863-1DA7-4193-976A-29E6D49ED498}"/>
  </bookViews>
  <sheets>
    <sheet name="Info" sheetId="7" r:id="rId1"/>
    <sheet name="Income Statement" sheetId="2" r:id="rId2"/>
    <sheet name="Balance Sheet" sheetId="3" r:id="rId3"/>
    <sheet name="CashFlow Statement" sheetId="4" r:id="rId4"/>
    <sheet name="Assumptions" sheetId="5" r:id="rId5"/>
    <sheet name="Schedules" sheetId="6" r:id="rId6"/>
  </sheets>
  <externalReferences>
    <externalReference r:id="rId7"/>
    <externalReference r:id="rId8"/>
  </externalReferences>
  <definedNames>
    <definedName name="acc_code">[1]!COA[Account Code]</definedName>
    <definedName name="acc_db">[1]!COA[Default Balance]</definedName>
    <definedName name="acc_name">[1]!COA[Account Name]</definedName>
    <definedName name="acc_tb">[1]!COA[Trial Balance]</definedName>
    <definedName name="acc_type">[1]!COA[Account Type]</definedName>
    <definedName name="amount">[2]!Table1[AMOUNT]</definedName>
    <definedName name="GL_accname">[1]!GL[Account Name]</definedName>
    <definedName name="GL_acctype">[1]!GL[Account Type]</definedName>
    <definedName name="GL_Balance">[1]!GL[Balance]</definedName>
    <definedName name="GL_Credit">[1]!GL[Credit]</definedName>
    <definedName name="GL_Date">[1]!GL[Date]</definedName>
    <definedName name="GL_Debit">[1]!GL[Debit]</definedName>
    <definedName name="GL_Description">[1]!GL[Description]</definedName>
    <definedName name="type">[2]!Table1[TYPE]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2" l="1"/>
  <c r="E17" i="2"/>
  <c r="E18" i="2"/>
  <c r="E23" i="2"/>
  <c r="E24" i="2"/>
  <c r="E26" i="2"/>
  <c r="E28" i="2"/>
  <c r="E30" i="2"/>
  <c r="F13" i="2"/>
  <c r="F17" i="2"/>
  <c r="F18" i="2"/>
  <c r="F23" i="2"/>
  <c r="F24" i="2"/>
  <c r="F26" i="2"/>
  <c r="F28" i="2"/>
  <c r="F30" i="2"/>
  <c r="G13" i="2"/>
  <c r="G17" i="2"/>
  <c r="G18" i="2"/>
  <c r="G23" i="2"/>
  <c r="G24" i="2"/>
  <c r="G26" i="2"/>
  <c r="G28" i="2"/>
  <c r="G30" i="2"/>
  <c r="H13" i="2"/>
  <c r="H17" i="2"/>
  <c r="H18" i="2"/>
  <c r="H23" i="2"/>
  <c r="H24" i="2"/>
  <c r="H26" i="2"/>
  <c r="H28" i="2"/>
  <c r="H30" i="2"/>
  <c r="D13" i="2"/>
  <c r="D17" i="2"/>
  <c r="D18" i="2"/>
  <c r="D23" i="2"/>
  <c r="D24" i="2"/>
  <c r="D26" i="2"/>
  <c r="D28" i="2"/>
  <c r="D30" i="2"/>
  <c r="E14" i="3"/>
  <c r="F14" i="3"/>
  <c r="G14" i="3"/>
  <c r="H14" i="3"/>
  <c r="D14" i="3"/>
  <c r="C14" i="3"/>
  <c r="B51" i="6"/>
  <c r="B59" i="6"/>
  <c r="B50" i="6"/>
  <c r="B58" i="6"/>
  <c r="E13" i="4"/>
  <c r="F13" i="4"/>
  <c r="G13" i="4"/>
  <c r="H13" i="4"/>
  <c r="D13" i="4"/>
  <c r="B35" i="6"/>
  <c r="B34" i="6"/>
  <c r="B33" i="6"/>
  <c r="B32" i="6"/>
  <c r="B31" i="6"/>
  <c r="B39" i="6"/>
  <c r="B38" i="6"/>
  <c r="B37" i="6"/>
  <c r="B28" i="6"/>
  <c r="B23" i="6"/>
  <c r="B24" i="6"/>
  <c r="B22" i="6"/>
  <c r="B18" i="6"/>
  <c r="B17" i="6"/>
  <c r="D16" i="4"/>
  <c r="D20" i="4"/>
  <c r="D21" i="4"/>
  <c r="E16" i="4"/>
  <c r="E20" i="4"/>
  <c r="E21" i="4"/>
  <c r="F16" i="4"/>
  <c r="F20" i="4"/>
  <c r="F21" i="4"/>
  <c r="G16" i="4"/>
  <c r="G20" i="4"/>
  <c r="G21" i="4"/>
  <c r="H16" i="4"/>
  <c r="H20" i="4"/>
  <c r="H21" i="4"/>
  <c r="D29" i="3"/>
  <c r="E29" i="3"/>
  <c r="F29" i="3"/>
  <c r="G29" i="3"/>
  <c r="H29" i="3"/>
  <c r="D21" i="3"/>
  <c r="D24" i="3"/>
  <c r="D25" i="3"/>
  <c r="D30" i="3"/>
  <c r="E21" i="3"/>
  <c r="E24" i="3"/>
  <c r="E25" i="3"/>
  <c r="E30" i="3"/>
  <c r="F21" i="3"/>
  <c r="F24" i="3"/>
  <c r="F25" i="3"/>
  <c r="F30" i="3"/>
  <c r="G21" i="3"/>
  <c r="G24" i="3"/>
  <c r="G25" i="3"/>
  <c r="G30" i="3"/>
  <c r="H21" i="3"/>
  <c r="H24" i="3"/>
  <c r="H25" i="3"/>
  <c r="H30" i="3"/>
  <c r="D10" i="3"/>
  <c r="D15" i="3"/>
  <c r="D16" i="3"/>
  <c r="E10" i="3"/>
  <c r="E15" i="3"/>
  <c r="E16" i="3"/>
  <c r="F10" i="3"/>
  <c r="F15" i="3"/>
  <c r="F16" i="3"/>
  <c r="G10" i="3"/>
  <c r="G15" i="3"/>
  <c r="G16" i="3"/>
  <c r="H10" i="3"/>
  <c r="H15" i="3"/>
  <c r="H16" i="3"/>
  <c r="B3" i="6"/>
  <c r="B2" i="6"/>
  <c r="B3" i="5"/>
  <c r="B2" i="5"/>
  <c r="H6" i="6"/>
  <c r="G6" i="6"/>
  <c r="F6" i="6"/>
  <c r="E6" i="6"/>
  <c r="D6" i="6"/>
  <c r="B3" i="3"/>
  <c r="B3" i="4"/>
  <c r="B2" i="3"/>
  <c r="B2" i="4"/>
  <c r="E32" i="3"/>
  <c r="F32" i="3"/>
  <c r="G32" i="3"/>
  <c r="H32" i="3"/>
  <c r="C15" i="3"/>
  <c r="E9" i="2"/>
  <c r="E6" i="5"/>
  <c r="F9" i="2"/>
  <c r="F6" i="5"/>
  <c r="G9" i="2"/>
  <c r="G6" i="5"/>
  <c r="H9" i="2"/>
  <c r="H6" i="5"/>
  <c r="D6" i="5"/>
  <c r="E6" i="4"/>
  <c r="F6" i="4"/>
  <c r="G6" i="4"/>
  <c r="H6" i="4"/>
  <c r="D6" i="4"/>
  <c r="E6" i="3"/>
  <c r="F6" i="3"/>
  <c r="G6" i="3"/>
  <c r="H6" i="3"/>
  <c r="D6" i="3"/>
  <c r="C29" i="3"/>
  <c r="C24" i="3"/>
  <c r="C21" i="3"/>
  <c r="C25" i="3"/>
  <c r="C30" i="3"/>
  <c r="C10" i="3"/>
  <c r="C16" i="3"/>
  <c r="C32" i="3"/>
  <c r="D32" i="3"/>
</calcChain>
</file>

<file path=xl/sharedStrings.xml><?xml version="1.0" encoding="utf-8"?>
<sst xmlns="http://schemas.openxmlformats.org/spreadsheetml/2006/main" count="178" uniqueCount="138">
  <si>
    <t>Income Statement</t>
  </si>
  <si>
    <t>Revenue</t>
  </si>
  <si>
    <t>Cost of Goods Sold (COGS)</t>
  </si>
  <si>
    <t>Raw Materials</t>
  </si>
  <si>
    <t>Total COGS</t>
  </si>
  <si>
    <t>Gross Profit</t>
  </si>
  <si>
    <t>Gross Profit Margin %</t>
  </si>
  <si>
    <t>Operating Expenses</t>
  </si>
  <si>
    <t>Marketing</t>
  </si>
  <si>
    <t>Total OpEx</t>
  </si>
  <si>
    <t>EBITDA</t>
  </si>
  <si>
    <t>Depreciation &amp; Amortization</t>
  </si>
  <si>
    <t>EBIT</t>
  </si>
  <si>
    <t>Interest Expense</t>
  </si>
  <si>
    <t>EBT</t>
  </si>
  <si>
    <t>Taxes</t>
  </si>
  <si>
    <t>Net Income</t>
  </si>
  <si>
    <t>Net Income as % of Revenue</t>
  </si>
  <si>
    <t>Marketing as a % of Rev</t>
  </si>
  <si>
    <t>Balance Sheet</t>
  </si>
  <si>
    <t>Historical</t>
  </si>
  <si>
    <t>Cash</t>
  </si>
  <si>
    <t>Accounts Receivable</t>
  </si>
  <si>
    <t>Total Current Assets</t>
  </si>
  <si>
    <t>Fixed Assets</t>
  </si>
  <si>
    <t>Accumulated Depreciation</t>
  </si>
  <si>
    <t>Net Fixed Assets</t>
  </si>
  <si>
    <t>Total Non Current Assets</t>
  </si>
  <si>
    <t>Total Assets</t>
  </si>
  <si>
    <t>Accounts Payable</t>
  </si>
  <si>
    <t>Deferred Revenue</t>
  </si>
  <si>
    <t>Total Current Liabilitites</t>
  </si>
  <si>
    <t>Debt</t>
  </si>
  <si>
    <t>Previous debt + new debt - any debt repaid</t>
  </si>
  <si>
    <t>Total Non Current Liabilitites</t>
  </si>
  <si>
    <t>Total Liabilitites</t>
  </si>
  <si>
    <t>Retained Earnings</t>
  </si>
  <si>
    <t>Previous years balance + Net Income for the current year</t>
  </si>
  <si>
    <t>Total Equity</t>
  </si>
  <si>
    <t>Total Liabilities &amp; Equity</t>
  </si>
  <si>
    <t>Balance Check</t>
  </si>
  <si>
    <t>Checks if Assets = Liablities + Equity</t>
  </si>
  <si>
    <t>COGS</t>
  </si>
  <si>
    <t>Debt Repayment</t>
  </si>
  <si>
    <t>Interest Rate</t>
  </si>
  <si>
    <t>Accounts Receivable as a % of rev</t>
  </si>
  <si>
    <t>Accounts Payable as a % of COGS</t>
  </si>
  <si>
    <t>Deferred Revenue as a % of rev</t>
  </si>
  <si>
    <t>Statement of Cashflows</t>
  </si>
  <si>
    <t>Operating Activities</t>
  </si>
  <si>
    <t>Depreciation</t>
  </si>
  <si>
    <t>Depreciation is added back because it is not a real cash flow</t>
  </si>
  <si>
    <t>Current year minus the previous year</t>
  </si>
  <si>
    <t xml:space="preserve"> </t>
  </si>
  <si>
    <t>Investing Activities</t>
  </si>
  <si>
    <t>CapEx</t>
  </si>
  <si>
    <t>Investing Cash Flow</t>
  </si>
  <si>
    <t>Financing Activities</t>
  </si>
  <si>
    <t>Financing Cash Flow</t>
  </si>
  <si>
    <t>Net Cash Flow</t>
  </si>
  <si>
    <t>Change in Total Current Assets</t>
  </si>
  <si>
    <t>Change in Deferred Revenue</t>
  </si>
  <si>
    <t>Change in Total Current Liabilitites</t>
  </si>
  <si>
    <t>Core Revenue</t>
  </si>
  <si>
    <t>Auxiliary Revenue</t>
  </si>
  <si>
    <t>SG&amp;A</t>
  </si>
  <si>
    <t>New Borrowing</t>
  </si>
  <si>
    <t>Refrigerator</t>
  </si>
  <si>
    <t>Juicer Machine</t>
  </si>
  <si>
    <t>Total Depreciation</t>
  </si>
  <si>
    <t>SG&amp;A as a % of Rev</t>
  </si>
  <si>
    <t>Personnel as a % of Rev</t>
  </si>
  <si>
    <t>Personnel</t>
  </si>
  <si>
    <t>Packaging cost as a % of Rev</t>
  </si>
  <si>
    <t>Raw Material cost as a % of Rev</t>
  </si>
  <si>
    <t>Ordinary Shares</t>
  </si>
  <si>
    <t>New Borrowings</t>
  </si>
  <si>
    <t>Packaging</t>
  </si>
  <si>
    <t>Volume of Juice targeted (in units)</t>
  </si>
  <si>
    <t>Net Operating Cash Flow</t>
  </si>
  <si>
    <t>Beginning Cash Flow</t>
  </si>
  <si>
    <t>Ending Cash Flow</t>
  </si>
  <si>
    <t>Working Capital Computation</t>
  </si>
  <si>
    <t>Change in Account Receivables</t>
  </si>
  <si>
    <t>Change in Account Payables</t>
  </si>
  <si>
    <t>Gross Revenue</t>
  </si>
  <si>
    <t>Debt Computation</t>
  </si>
  <si>
    <t>Opening Balance</t>
  </si>
  <si>
    <t>Closing Debt</t>
  </si>
  <si>
    <t>AMAKA GLOBAL FOUNDATION (AGF)</t>
  </si>
  <si>
    <t>Three Statement Financial Model For Five (5) Years Period - 2024 to 2029</t>
  </si>
  <si>
    <t>₦</t>
  </si>
  <si>
    <t>₦ in actual figures</t>
  </si>
  <si>
    <t>Targeted Selling Price Per Unit (₦)</t>
  </si>
  <si>
    <t>Volume Growth Rate (%)</t>
  </si>
  <si>
    <t>Selling Price Growth Rate (%)</t>
  </si>
  <si>
    <t>Auxilliary Revenue (₦)</t>
  </si>
  <si>
    <t>Company Tax Rate (%)</t>
  </si>
  <si>
    <t xml:space="preserve"> ₦ in actual figures</t>
  </si>
  <si>
    <t>Current Assets:</t>
  </si>
  <si>
    <t>Non Current Assets:</t>
  </si>
  <si>
    <t>Current Liabilities:</t>
  </si>
  <si>
    <t>Non Current Liabilities:</t>
  </si>
  <si>
    <t>Equity:</t>
  </si>
  <si>
    <t>Assumptions</t>
  </si>
  <si>
    <t>Working Capital</t>
  </si>
  <si>
    <t>CAPEX</t>
  </si>
  <si>
    <t>Exisiting Assets</t>
  </si>
  <si>
    <t>New Additions:</t>
  </si>
  <si>
    <t>Useful Life</t>
  </si>
  <si>
    <t>Computation Schedules</t>
  </si>
  <si>
    <t>Revenue Computation</t>
  </si>
  <si>
    <t>Forecast</t>
  </si>
  <si>
    <t>Net Revenue (₦)</t>
  </si>
  <si>
    <t>Core Revenue:</t>
  </si>
  <si>
    <t>Sales Volume</t>
  </si>
  <si>
    <t>Selling Price</t>
  </si>
  <si>
    <t>Total Core Revenue</t>
  </si>
  <si>
    <t>COGS Computation</t>
  </si>
  <si>
    <t>Total Cost of Sales</t>
  </si>
  <si>
    <t>Operating Expenses Computation</t>
  </si>
  <si>
    <t>Income Tax Computation</t>
  </si>
  <si>
    <t>Closing Balance</t>
  </si>
  <si>
    <t>Depreciation:</t>
  </si>
  <si>
    <t>Existing Assets</t>
  </si>
  <si>
    <t>Useful life</t>
  </si>
  <si>
    <t>New Assets:</t>
  </si>
  <si>
    <t>Beginning Balance at cost</t>
  </si>
  <si>
    <t>CAPEX:</t>
  </si>
  <si>
    <t>Total CAPEX</t>
  </si>
  <si>
    <t>Fixed Assets Ending Bal. @ Cost</t>
  </si>
  <si>
    <t>Fixed Assets &amp; Depreciation Computation</t>
  </si>
  <si>
    <t>New Issue</t>
  </si>
  <si>
    <t>Repurchase</t>
  </si>
  <si>
    <t>Equity (Ordinary Shares) Computation</t>
  </si>
  <si>
    <t>"A" stand for Actual and "F" stand for Forecast</t>
  </si>
  <si>
    <t>Use the date formatting style - yyyy/F</t>
  </si>
  <si>
    <t>For your customize template, send an email to: dexcelcoach@gmail.com OR Whatsapp on +234 812 596 1120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</si>
</sst>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43" formatCode="_(* #,##0.00_);_(* \(#,##0.00\);_(* &quot;-&quot;??_);_(@_)"/>
    <numFmt numFmtId="164" formatCode="_(* #,##0_);_(* \(#,##0\);_(* &quot;-&quot;??_);_(@_)"/>
    <numFmt numFmtId="165" formatCode="0.0%"/>
    <numFmt numFmtId="166" formatCode="yyyy"/>
    <numFmt numFmtId="167" formatCode="_(* #,##0.0_);_(* \(#,##0.0\);_(* &quot;-&quot;?_);_(@_)"/>
  </numFmts>
  <fonts count="1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Calibri"/>
      <family val="2"/>
    </font>
    <font>
      <i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432FF"/>
      <name val="Calibri"/>
      <family val="2"/>
    </font>
    <font>
      <sz val="12"/>
      <name val="Calibri"/>
      <family val="2"/>
    </font>
    <font>
      <b/>
      <sz val="20"/>
      <color rgb="FF0B5B4D"/>
      <name val="Calibri"/>
      <family val="2"/>
    </font>
    <font>
      <b/>
      <sz val="16"/>
      <color rgb="FF0B5B4D"/>
      <name val="Calibri"/>
      <family val="2"/>
    </font>
    <font>
      <sz val="12"/>
      <color rgb="FF2741EE"/>
      <name val="Calibri"/>
      <family val="2"/>
    </font>
    <font>
      <sz val="12"/>
      <color theme="4"/>
      <name val="Calibri"/>
      <family val="2"/>
    </font>
    <font>
      <b/>
      <i/>
      <sz val="12"/>
      <color theme="1"/>
      <name val="Calibri"/>
      <family val="2"/>
    </font>
    <font>
      <sz val="12"/>
      <color theme="1"/>
      <name val="Arial"/>
      <family val="2"/>
    </font>
    <font>
      <b/>
      <sz val="14"/>
      <color theme="1"/>
      <name val="Calibri"/>
      <family val="2"/>
    </font>
    <font>
      <i/>
      <sz val="12"/>
      <name val="Calibri"/>
      <family val="2"/>
    </font>
    <font>
      <b/>
      <sz val="16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ABA3B"/>
        <bgColor rgb="FFD9E2F3"/>
      </patternFill>
    </fill>
  </fills>
  <borders count="9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2">
    <xf numFmtId="0" fontId="0" fillId="0" borderId="0" xfId="0"/>
    <xf numFmtId="164" fontId="0" fillId="0" borderId="0" xfId="0" applyNumberFormat="1"/>
    <xf numFmtId="0" fontId="2" fillId="2" borderId="0" xfId="0" applyFont="1" applyFill="1"/>
    <xf numFmtId="0" fontId="3" fillId="2" borderId="1" xfId="0" applyFont="1" applyFill="1" applyBorder="1"/>
    <xf numFmtId="166" fontId="2" fillId="2" borderId="1" xfId="0" applyNumberFormat="1" applyFont="1" applyFill="1" applyBorder="1"/>
    <xf numFmtId="0" fontId="4" fillId="0" borderId="0" xfId="0" applyFont="1"/>
    <xf numFmtId="0" fontId="2" fillId="0" borderId="2" xfId="0" applyFont="1" applyBorder="1"/>
    <xf numFmtId="164" fontId="2" fillId="0" borderId="2" xfId="0" applyNumberFormat="1" applyFont="1" applyBorder="1"/>
    <xf numFmtId="0" fontId="4" fillId="0" borderId="0" xfId="0" applyFont="1" applyAlignment="1">
      <alignment horizontal="left" indent="1"/>
    </xf>
    <xf numFmtId="164" fontId="2" fillId="0" borderId="0" xfId="0" applyNumberFormat="1" applyFont="1"/>
    <xf numFmtId="0" fontId="2" fillId="0" borderId="0" xfId="0" applyFont="1"/>
    <xf numFmtId="0" fontId="4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164" fontId="2" fillId="0" borderId="3" xfId="0" applyNumberFormat="1" applyFont="1" applyBorder="1"/>
    <xf numFmtId="0" fontId="7" fillId="0" borderId="0" xfId="0" applyFont="1"/>
    <xf numFmtId="0" fontId="8" fillId="0" borderId="0" xfId="0" applyFont="1"/>
    <xf numFmtId="9" fontId="4" fillId="0" borderId="0" xfId="0" applyNumberFormat="1" applyFont="1"/>
    <xf numFmtId="164" fontId="4" fillId="0" borderId="0" xfId="0" applyNumberFormat="1" applyFont="1"/>
    <xf numFmtId="166" fontId="4" fillId="0" borderId="0" xfId="0" applyNumberFormat="1" applyFont="1"/>
    <xf numFmtId="14" fontId="4" fillId="0" borderId="0" xfId="0" applyNumberFormat="1" applyFont="1"/>
    <xf numFmtId="164" fontId="5" fillId="0" borderId="0" xfId="0" applyNumberFormat="1" applyFont="1"/>
    <xf numFmtId="164" fontId="6" fillId="0" borderId="0" xfId="0" applyNumberFormat="1" applyFont="1"/>
    <xf numFmtId="0" fontId="2" fillId="0" borderId="2" xfId="0" applyFont="1" applyBorder="1" applyAlignment="1">
      <alignment horizontal="left" indent="1"/>
    </xf>
    <xf numFmtId="164" fontId="2" fillId="0" borderId="2" xfId="0" applyNumberFormat="1" applyFont="1" applyBorder="1" applyAlignment="1">
      <alignment horizontal="left" indent="1"/>
    </xf>
    <xf numFmtId="0" fontId="4" fillId="0" borderId="2" xfId="0" applyFont="1" applyBorder="1"/>
    <xf numFmtId="0" fontId="2" fillId="0" borderId="3" xfId="0" applyFont="1" applyBorder="1"/>
    <xf numFmtId="0" fontId="4" fillId="0" borderId="0" xfId="0" applyFont="1" applyAlignment="1">
      <alignment wrapText="1"/>
    </xf>
    <xf numFmtId="164" fontId="4" fillId="0" borderId="2" xfId="1" applyNumberFormat="1" applyFont="1" applyBorder="1"/>
    <xf numFmtId="167" fontId="4" fillId="0" borderId="0" xfId="0" applyNumberFormat="1" applyFont="1"/>
    <xf numFmtId="164" fontId="4" fillId="0" borderId="0" xfId="1" applyNumberFormat="1" applyFont="1"/>
    <xf numFmtId="0" fontId="2" fillId="0" borderId="0" xfId="0" applyFont="1" applyAlignment="1">
      <alignment horizontal="left" indent="1"/>
    </xf>
    <xf numFmtId="0" fontId="3" fillId="2" borderId="0" xfId="0" applyFont="1" applyFill="1" applyAlignment="1">
      <alignment horizontal="center"/>
    </xf>
    <xf numFmtId="164" fontId="12" fillId="0" borderId="0" xfId="0" applyNumberFormat="1" applyFont="1"/>
    <xf numFmtId="164" fontId="5" fillId="0" borderId="0" xfId="1" applyNumberFormat="1" applyFont="1"/>
    <xf numFmtId="0" fontId="11" fillId="2" borderId="1" xfId="0" applyFont="1" applyFill="1" applyBorder="1"/>
    <xf numFmtId="0" fontId="13" fillId="2" borderId="0" xfId="0" applyFont="1" applyFill="1"/>
    <xf numFmtId="6" fontId="5" fillId="0" borderId="0" xfId="0" applyNumberFormat="1" applyFont="1"/>
    <xf numFmtId="9" fontId="5" fillId="0" borderId="0" xfId="0" applyNumberFormat="1" applyFont="1"/>
    <xf numFmtId="0" fontId="5" fillId="0" borderId="0" xfId="0" applyFont="1"/>
    <xf numFmtId="164" fontId="9" fillId="0" borderId="0" xfId="0" applyNumberFormat="1" applyFont="1"/>
    <xf numFmtId="165" fontId="4" fillId="0" borderId="0" xfId="0" applyNumberFormat="1" applyFont="1"/>
    <xf numFmtId="0" fontId="10" fillId="0" borderId="0" xfId="0" applyFont="1"/>
    <xf numFmtId="0" fontId="4" fillId="0" borderId="7" xfId="0" applyFont="1" applyBorder="1"/>
    <xf numFmtId="0" fontId="5" fillId="0" borderId="7" xfId="0" applyFont="1" applyBorder="1"/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left" indent="2"/>
    </xf>
    <xf numFmtId="0" fontId="2" fillId="0" borderId="0" xfId="0" applyFont="1" applyAlignment="1">
      <alignment horizontal="left" indent="2"/>
    </xf>
    <xf numFmtId="0" fontId="3" fillId="2" borderId="0" xfId="0" applyFont="1" applyFill="1"/>
    <xf numFmtId="0" fontId="14" fillId="2" borderId="0" xfId="0" applyFont="1" applyFill="1" applyAlignment="1">
      <alignment horizontal="center"/>
    </xf>
    <xf numFmtId="9" fontId="5" fillId="0" borderId="0" xfId="2" applyFont="1" applyFill="1"/>
    <xf numFmtId="0" fontId="2" fillId="0" borderId="4" xfId="0" applyFont="1" applyBorder="1"/>
    <xf numFmtId="0" fontId="4" fillId="0" borderId="4" xfId="0" applyFont="1" applyBorder="1"/>
    <xf numFmtId="164" fontId="4" fillId="0" borderId="8" xfId="1" applyNumberFormat="1" applyFont="1" applyBorder="1"/>
    <xf numFmtId="164" fontId="4" fillId="0" borderId="5" xfId="0" applyNumberFormat="1" applyFont="1" applyBorder="1"/>
    <xf numFmtId="9" fontId="4" fillId="0" borderId="0" xfId="2" applyFont="1"/>
    <xf numFmtId="0" fontId="4" fillId="0" borderId="0" xfId="0" applyFont="1" applyAlignment="1">
      <alignment horizontal="center"/>
    </xf>
    <xf numFmtId="0" fontId="4" fillId="0" borderId="8" xfId="0" applyFont="1" applyBorder="1"/>
    <xf numFmtId="9" fontId="4" fillId="0" borderId="6" xfId="0" applyNumberFormat="1" applyFont="1" applyBorder="1" applyAlignment="1">
      <alignment horizontal="center"/>
    </xf>
    <xf numFmtId="0" fontId="15" fillId="0" borderId="0" xfId="0" applyFont="1"/>
    <xf numFmtId="0" fontId="16" fillId="0" borderId="0" xfId="0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0B5B4D"/>
      <color rgb="FFFABA3B"/>
      <color rgb="FF0B4B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647700</xdr:colOff>
      <xdr:row>1</xdr:row>
      <xdr:rowOff>30480</xdr:rowOff>
    </xdr:from>
    <xdr:to>
      <xdr:col>15</xdr:col>
      <xdr:colOff>579120</xdr:colOff>
      <xdr:row>27</xdr:row>
      <xdr:rowOff>83820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E56B0B65-517C-48B5-8368-F4292FFFA88B}"/>
            </a:ext>
          </a:extLst>
        </xdr:cNvPr>
        <xdr:cNvSpPr>
          <a:spLocks noChangeAspect="1"/>
        </xdr:cNvSpPr>
      </xdr:nvSpPr>
      <xdr:spPr>
        <a:xfrm>
          <a:off x="647700" y="297180"/>
          <a:ext cx="9700260" cy="4678680"/>
        </a:xfrm>
        <a:prstGeom prst="roundRect">
          <a:avLst/>
        </a:prstGeom>
        <a:ln>
          <a:solidFill>
            <a:srgbClr val="0B5B4D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7200" b="1" i="0" u="heavy" baseline="0">
              <a:solidFill>
                <a:srgbClr val="0B5B4D"/>
              </a:solidFill>
              <a:uFill>
                <a:solidFill>
                  <a:srgbClr val="FABA3B"/>
                </a:solidFill>
              </a:uFill>
            </a:rPr>
            <a:t>3-STATEMENT FINANCIAL MODEL</a:t>
          </a:r>
        </a:p>
        <a:p>
          <a:pPr algn="ctr"/>
          <a:r>
            <a:rPr lang="en-US" sz="7200" b="1" i="0" u="heavy" baseline="0">
              <a:solidFill>
                <a:srgbClr val="0B5B4D"/>
              </a:solidFill>
              <a:uFill>
                <a:solidFill>
                  <a:srgbClr val="FABA3B"/>
                </a:solidFill>
              </a:uFill>
            </a:rPr>
            <a:t> IN EXCEL</a:t>
          </a:r>
        </a:p>
        <a:p>
          <a:pPr algn="l"/>
          <a:endParaRPr lang="en-US" sz="1050" b="1" u="none">
            <a:solidFill>
              <a:srgbClr val="0B4B5D"/>
            </a:solidFill>
          </a:endParaRPr>
        </a:p>
        <a:p>
          <a:pPr algn="ctr"/>
          <a:endParaRPr lang="en-US" sz="1400" b="1" u="none">
            <a:solidFill>
              <a:srgbClr val="0B4B5D"/>
            </a:solidFill>
          </a:endParaRPr>
        </a:p>
        <a:p>
          <a:pPr algn="ctr"/>
          <a:endParaRPr lang="en-US" sz="1400" b="1" u="none">
            <a:solidFill>
              <a:srgbClr val="0B4B5D"/>
            </a:solidFill>
          </a:endParaRPr>
        </a:p>
        <a:p>
          <a:pPr algn="l"/>
          <a:endParaRPr lang="en-US" sz="1050" b="1" u="none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16</xdr:col>
      <xdr:colOff>441960</xdr:colOff>
      <xdr:row>1</xdr:row>
      <xdr:rowOff>83820</xdr:rowOff>
    </xdr:from>
    <xdr:to>
      <xdr:col>21</xdr:col>
      <xdr:colOff>518160</xdr:colOff>
      <xdr:row>27</xdr:row>
      <xdr:rowOff>160020</xdr:rowOff>
    </xdr:to>
    <xdr:sp macro="" textlink="">
      <xdr:nvSpPr>
        <xdr:cNvPr id="3" name="Rectangle: Rounded Corners 2">
          <a:extLst>
            <a:ext uri="{FF2B5EF4-FFF2-40B4-BE49-F238E27FC236}">
              <a16:creationId xmlns:a16="http://schemas.microsoft.com/office/drawing/2014/main" id="{B329A5D1-17A0-4D33-AC1D-428AF6747DB5}"/>
            </a:ext>
          </a:extLst>
        </xdr:cNvPr>
        <xdr:cNvSpPr>
          <a:spLocks noChangeAspect="1"/>
        </xdr:cNvSpPr>
      </xdr:nvSpPr>
      <xdr:spPr>
        <a:xfrm>
          <a:off x="10820400" y="350520"/>
          <a:ext cx="3124200" cy="4701540"/>
        </a:xfrm>
        <a:prstGeom prst="roundRect">
          <a:avLst/>
        </a:prstGeom>
        <a:ln>
          <a:solidFill>
            <a:srgbClr val="0B5B4D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2000" b="1">
              <a:solidFill>
                <a:sysClr val="windowText" lastClr="000000"/>
              </a:solidFill>
            </a:rPr>
            <a:t>Accounting On Excel with Amaka Ifebunandu</a:t>
          </a:r>
        </a:p>
        <a:p>
          <a:pPr algn="ctr"/>
          <a:r>
            <a:rPr lang="en-US" sz="2000" b="1">
              <a:solidFill>
                <a:sysClr val="windowText" lastClr="000000"/>
              </a:solidFill>
            </a:rPr>
            <a:t>(dexcelcoach)</a:t>
          </a:r>
        </a:p>
        <a:p>
          <a:pPr algn="ctr"/>
          <a:endParaRPr lang="en-US" sz="2000" b="1">
            <a:solidFill>
              <a:sysClr val="windowText" lastClr="000000"/>
            </a:solidFill>
          </a:endParaRPr>
        </a:p>
        <a:p>
          <a:pPr algn="ctr"/>
          <a:r>
            <a:rPr lang="en-US" sz="2000" b="1">
              <a:solidFill>
                <a:sysClr val="windowText" lastClr="000000"/>
              </a:solidFill>
            </a:rPr>
            <a:t>Helps you:</a:t>
          </a:r>
        </a:p>
        <a:p>
          <a:pPr marL="342900" indent="-342900" algn="l">
            <a:buFont typeface="Wingdings" panose="05000000000000000000" pitchFamily="2" charset="2"/>
            <a:buChar char="ü"/>
          </a:pPr>
          <a:r>
            <a:rPr lang="en-US" sz="2000" b="1">
              <a:solidFill>
                <a:sysClr val="windowText" lastClr="000000"/>
              </a:solidFill>
            </a:rPr>
            <a:t>Gain Confidence with Excel</a:t>
          </a:r>
        </a:p>
        <a:p>
          <a:pPr marL="342900" indent="-342900" algn="l">
            <a:buFont typeface="Wingdings" panose="05000000000000000000" pitchFamily="2" charset="2"/>
            <a:buChar char="ü"/>
          </a:pPr>
          <a:r>
            <a:rPr lang="en-US" sz="2000" b="1">
              <a:solidFill>
                <a:sysClr val="windowText" lastClr="000000"/>
              </a:solidFill>
            </a:rPr>
            <a:t>Work Smarter with Excel and</a:t>
          </a:r>
        </a:p>
        <a:p>
          <a:pPr marL="342900" indent="-342900" algn="l">
            <a:buFont typeface="Wingdings" panose="05000000000000000000" pitchFamily="2" charset="2"/>
            <a:buChar char="ü"/>
          </a:pPr>
          <a:r>
            <a:rPr lang="en-US" sz="2000" b="1">
              <a:solidFill>
                <a:sysClr val="windowText" lastClr="000000"/>
              </a:solidFill>
            </a:rPr>
            <a:t>Achieve</a:t>
          </a:r>
          <a:r>
            <a:rPr lang="en-US" sz="2000" b="1" baseline="0">
              <a:solidFill>
                <a:sysClr val="windowText" lastClr="000000"/>
              </a:solidFill>
            </a:rPr>
            <a:t> More with Excel</a:t>
          </a:r>
        </a:p>
        <a:p>
          <a:pPr marL="342900" indent="-342900" algn="l">
            <a:buFont typeface="Wingdings" panose="05000000000000000000" pitchFamily="2" charset="2"/>
            <a:buChar char="ü"/>
          </a:pPr>
          <a:endParaRPr lang="en-US" sz="2000" b="1" baseline="0">
            <a:solidFill>
              <a:sysClr val="windowText" lastClr="000000"/>
            </a:solidFill>
          </a:endParaRPr>
        </a:p>
        <a:p>
          <a:pPr marL="0" indent="0" algn="l">
            <a:buFont typeface="Wingdings" panose="05000000000000000000" pitchFamily="2" charset="2"/>
            <a:buNone/>
          </a:pPr>
          <a:r>
            <a:rPr lang="en-US" sz="1800" b="1" baseline="0">
              <a:solidFill>
                <a:sysClr val="windowText" lastClr="000000"/>
              </a:solidFill>
            </a:rPr>
            <a:t>www.accountingonexcel.ng</a:t>
          </a:r>
        </a:p>
        <a:p>
          <a:pPr marL="0" indent="0" algn="ctr">
            <a:buFont typeface="Wingdings" panose="05000000000000000000" pitchFamily="2" charset="2"/>
            <a:buNone/>
          </a:pPr>
          <a:r>
            <a:rPr lang="en-US" sz="1800" b="1" baseline="0">
              <a:solidFill>
                <a:sysClr val="windowText" lastClr="000000"/>
              </a:solidFill>
            </a:rPr>
            <a:t>+234 812 596 1120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Documents\AOE\Accounting%20on%20Excel%20Course%20Content\EXCEL%20FOR%20YOUTUBE%20AND%20BLOG\Blog%20Stuff\2025%20Blog_Premium\Accounting%20On%20Excel_Financial%20Statement%20Automation.xlsx" TargetMode="External"/><Relationship Id="rId1" Type="http://schemas.openxmlformats.org/officeDocument/2006/relationships/externalLinkPath" Target="/Users/Owner/Documents/AOE/Accounting%20on%20Excel%20Course%20Content/EXCEL%20FOR%20YOUTUBE%20AND%20BLOG/Blog%20Stuff/2025%20Blog_Premium/Accounting%20On%20Excel_Financial%20Statement%20Automation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Documents\AOE\Accounting%20on%20Excel%20Course%20Content\EXCEL%20FOR%20YOUTUBE%20AND%20BLOG\Blog%20Stuff\2024%20Blog\2024_Personal%20Savings%20Tracker.xlsx" TargetMode="External"/><Relationship Id="rId1" Type="http://schemas.openxmlformats.org/officeDocument/2006/relationships/externalLinkPath" Target="/Users/Owner/Documents/AOE/Accounting%20on%20Excel%20Course%20Content/EXCEL%20FOR%20YOUTUBE%20AND%20BLOG/Blog%20Stuff/2024%20Blog/2024_Personal%20Savings%20Tracke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"/>
      <sheetName val="Case_Study"/>
      <sheetName val="Charts_Of_Accounts"/>
      <sheetName val="General_Ledger"/>
      <sheetName val="Financial_Statement"/>
      <sheetName val="Sheet1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"/>
      <sheetName val="Savings_Tracker"/>
      <sheetName val="2024_Personal Savings Tracker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E4DF5-49DF-4423-B8B3-73463077F9B9}">
  <dimension ref="A1:H3"/>
  <sheetViews>
    <sheetView showGridLines="0" tabSelected="1" zoomScaleNormal="105" workbookViewId="0"/>
  </sheetViews>
  <sheetFormatPr defaultRowHeight="14.4" x14ac:dyDescent="0.3"/>
  <cols>
    <col min="1" max="1" width="18" customWidth="1"/>
  </cols>
  <sheetData>
    <row r="1" spans="1:8" ht="21" x14ac:dyDescent="0.4">
      <c r="A1" s="60"/>
      <c r="H1" s="61" t="s">
        <v>137</v>
      </c>
    </row>
    <row r="3" spans="1:8" ht="4.2" customHeight="1" x14ac:dyDescent="0.3"/>
  </sheetData>
  <sheetProtection algorithmName="SHA-512" hashValue="qhEcfFE+Ul6zw/ybu6NW1jArqIyveT+G5mtNx4oDMCpkXAVlOWXldbNI7t8+3cC2bsRNAN1jOdwUuzFXtbwdaQ==" saltValue="qJ7W2wOKKBkG7yO3bor3sQ==" spinCount="100000" sheet="1" objects="1" scenarios="1" selectLockedCells="1" selectUnlockedCells="1"/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6E8F8-C82F-4838-B05D-8364646F8F34}">
  <dimension ref="B2:M51"/>
  <sheetViews>
    <sheetView showGridLines="0" workbookViewId="0">
      <selection activeCell="D29" sqref="D29:H29"/>
    </sheetView>
  </sheetViews>
  <sheetFormatPr defaultRowHeight="15.6" x14ac:dyDescent="0.3"/>
  <cols>
    <col min="1" max="1" width="8.88671875" style="5"/>
    <col min="2" max="2" width="26.6640625" style="5" bestFit="1" customWidth="1"/>
    <col min="3" max="3" width="8.21875" style="5" customWidth="1"/>
    <col min="4" max="8" width="11" style="5" customWidth="1"/>
    <col min="9" max="11" width="8.88671875" style="5"/>
    <col min="12" max="12" width="8.88671875" style="5" customWidth="1"/>
    <col min="13" max="13" width="10.33203125" style="5" bestFit="1" customWidth="1"/>
    <col min="14" max="16384" width="8.88671875" style="5"/>
  </cols>
  <sheetData>
    <row r="2" spans="2:13" ht="25.8" x14ac:dyDescent="0.5">
      <c r="B2" s="15" t="s">
        <v>89</v>
      </c>
    </row>
    <row r="3" spans="2:13" ht="21" x14ac:dyDescent="0.4">
      <c r="B3" s="16" t="s">
        <v>90</v>
      </c>
    </row>
    <row r="5" spans="2:13" x14ac:dyDescent="0.3">
      <c r="B5" s="11" t="s">
        <v>6</v>
      </c>
      <c r="C5" s="17"/>
      <c r="D5" s="59"/>
      <c r="E5" s="59"/>
      <c r="F5" s="59"/>
      <c r="G5" s="59"/>
      <c r="H5" s="59"/>
    </row>
    <row r="6" spans="2:13" x14ac:dyDescent="0.3">
      <c r="B6" s="11" t="s">
        <v>17</v>
      </c>
      <c r="C6" s="17"/>
      <c r="D6" s="59"/>
      <c r="E6" s="59"/>
      <c r="F6" s="59"/>
      <c r="G6" s="59"/>
      <c r="H6" s="59"/>
    </row>
    <row r="7" spans="2:13" x14ac:dyDescent="0.3">
      <c r="B7" s="11"/>
      <c r="C7" s="17"/>
      <c r="D7" s="17"/>
      <c r="E7" s="17"/>
      <c r="F7" s="17"/>
      <c r="G7" s="17"/>
      <c r="H7" s="17"/>
    </row>
    <row r="8" spans="2:13" ht="18" x14ac:dyDescent="0.35">
      <c r="B8" s="36" t="s">
        <v>0</v>
      </c>
      <c r="C8" s="2"/>
      <c r="D8" s="50" t="s">
        <v>112</v>
      </c>
      <c r="E8" s="50" t="s">
        <v>112</v>
      </c>
      <c r="F8" s="50" t="s">
        <v>112</v>
      </c>
      <c r="G8" s="50" t="s">
        <v>112</v>
      </c>
      <c r="H8" s="50" t="s">
        <v>112</v>
      </c>
    </row>
    <row r="9" spans="2:13" ht="16.2" thickBot="1" x14ac:dyDescent="0.35">
      <c r="B9" s="3" t="s">
        <v>92</v>
      </c>
      <c r="C9" s="4"/>
      <c r="D9" s="4">
        <v>45658</v>
      </c>
      <c r="E9" s="4">
        <f>DATE(YEAR(D9)+1,1,1)</f>
        <v>46023</v>
      </c>
      <c r="F9" s="4">
        <f t="shared" ref="F9:H9" si="0">DATE(YEAR(E9)+1,1,1)</f>
        <v>46388</v>
      </c>
      <c r="G9" s="4">
        <f t="shared" si="0"/>
        <v>46753</v>
      </c>
      <c r="H9" s="4">
        <f t="shared" si="0"/>
        <v>47119</v>
      </c>
      <c r="K9" s="5" t="s">
        <v>136</v>
      </c>
    </row>
    <row r="10" spans="2:13" x14ac:dyDescent="0.3">
      <c r="B10" s="5" t="s">
        <v>1</v>
      </c>
    </row>
    <row r="11" spans="2:13" x14ac:dyDescent="0.3">
      <c r="B11" s="8" t="s">
        <v>63</v>
      </c>
      <c r="C11" s="18"/>
      <c r="D11" s="18"/>
      <c r="E11" s="18"/>
      <c r="F11" s="18"/>
      <c r="G11" s="18"/>
      <c r="H11" s="18"/>
      <c r="K11" s="33" t="s">
        <v>91</v>
      </c>
    </row>
    <row r="12" spans="2:13" x14ac:dyDescent="0.3">
      <c r="B12" s="8" t="s">
        <v>64</v>
      </c>
      <c r="C12" s="18"/>
      <c r="D12" s="18"/>
      <c r="E12" s="18"/>
      <c r="F12" s="18"/>
      <c r="G12" s="18"/>
      <c r="H12" s="18"/>
      <c r="I12" s="18"/>
    </row>
    <row r="13" spans="2:13" x14ac:dyDescent="0.3">
      <c r="B13" s="6" t="s">
        <v>85</v>
      </c>
      <c r="C13" s="7"/>
      <c r="D13" s="7">
        <f>SUM(D11:D12)</f>
        <v>0</v>
      </c>
      <c r="E13" s="7">
        <f t="shared" ref="E13:H13" si="1">SUM(E11:E12)</f>
        <v>0</v>
      </c>
      <c r="F13" s="7">
        <f t="shared" si="1"/>
        <v>0</v>
      </c>
      <c r="G13" s="7">
        <f t="shared" si="1"/>
        <v>0</v>
      </c>
      <c r="H13" s="7">
        <f t="shared" si="1"/>
        <v>0</v>
      </c>
      <c r="I13" s="18"/>
    </row>
    <row r="14" spans="2:13" x14ac:dyDescent="0.3">
      <c r="B14" s="5" t="s">
        <v>2</v>
      </c>
    </row>
    <row r="15" spans="2:13" x14ac:dyDescent="0.3">
      <c r="B15" s="8" t="s">
        <v>3</v>
      </c>
      <c r="C15" s="18"/>
      <c r="D15" s="18"/>
      <c r="E15" s="18"/>
      <c r="F15" s="18"/>
      <c r="G15" s="18"/>
      <c r="H15" s="18"/>
      <c r="I15" s="18"/>
      <c r="L15" s="19"/>
    </row>
    <row r="16" spans="2:13" x14ac:dyDescent="0.3">
      <c r="B16" s="8" t="s">
        <v>77</v>
      </c>
      <c r="C16" s="18"/>
      <c r="D16" s="18"/>
      <c r="E16" s="18"/>
      <c r="F16" s="18"/>
      <c r="G16" s="18"/>
      <c r="H16" s="18"/>
      <c r="I16" s="18"/>
      <c r="M16" s="20"/>
    </row>
    <row r="17" spans="2:9" x14ac:dyDescent="0.3">
      <c r="B17" s="8" t="s">
        <v>4</v>
      </c>
      <c r="C17" s="9"/>
      <c r="D17" s="9">
        <f>SUM(D15:D16)</f>
        <v>0</v>
      </c>
      <c r="E17" s="9">
        <f t="shared" ref="E17:H17" si="2">SUM(E15:E16)</f>
        <v>0</v>
      </c>
      <c r="F17" s="9">
        <f t="shared" si="2"/>
        <v>0</v>
      </c>
      <c r="G17" s="9">
        <f t="shared" si="2"/>
        <v>0</v>
      </c>
      <c r="H17" s="9">
        <f t="shared" si="2"/>
        <v>0</v>
      </c>
      <c r="I17" s="18"/>
    </row>
    <row r="18" spans="2:9" x14ac:dyDescent="0.3">
      <c r="B18" s="6" t="s">
        <v>5</v>
      </c>
      <c r="C18" s="7"/>
      <c r="D18" s="7">
        <f>D13-D17</f>
        <v>0</v>
      </c>
      <c r="E18" s="7">
        <f t="shared" ref="E18:H18" si="3">E13-E17</f>
        <v>0</v>
      </c>
      <c r="F18" s="7">
        <f t="shared" si="3"/>
        <v>0</v>
      </c>
      <c r="G18" s="7">
        <f t="shared" si="3"/>
        <v>0</v>
      </c>
      <c r="H18" s="7">
        <f t="shared" si="3"/>
        <v>0</v>
      </c>
      <c r="I18" s="18"/>
    </row>
    <row r="19" spans="2:9" x14ac:dyDescent="0.3">
      <c r="B19" s="10" t="s">
        <v>7</v>
      </c>
    </row>
    <row r="20" spans="2:9" x14ac:dyDescent="0.3">
      <c r="B20" s="8" t="s">
        <v>72</v>
      </c>
      <c r="C20" s="18"/>
      <c r="D20" s="18"/>
      <c r="E20" s="18"/>
      <c r="F20" s="18"/>
      <c r="G20" s="18"/>
      <c r="H20" s="18"/>
    </row>
    <row r="21" spans="2:9" x14ac:dyDescent="0.3">
      <c r="B21" s="8" t="s">
        <v>8</v>
      </c>
      <c r="C21" s="18"/>
      <c r="D21" s="18"/>
      <c r="E21" s="18"/>
      <c r="F21" s="18"/>
      <c r="G21" s="18"/>
      <c r="H21" s="18"/>
    </row>
    <row r="22" spans="2:9" x14ac:dyDescent="0.3">
      <c r="B22" s="8" t="s">
        <v>65</v>
      </c>
      <c r="C22" s="18"/>
      <c r="D22" s="18"/>
      <c r="E22" s="18"/>
      <c r="F22" s="18"/>
      <c r="G22" s="18"/>
      <c r="H22" s="18"/>
    </row>
    <row r="23" spans="2:9" x14ac:dyDescent="0.3">
      <c r="B23" s="11" t="s">
        <v>9</v>
      </c>
      <c r="C23" s="9"/>
      <c r="D23" s="9">
        <f>SUM(D20:D22)</f>
        <v>0</v>
      </c>
      <c r="E23" s="9">
        <f t="shared" ref="E23:H23" si="4">SUM(E20:E22)</f>
        <v>0</v>
      </c>
      <c r="F23" s="9">
        <f t="shared" si="4"/>
        <v>0</v>
      </c>
      <c r="G23" s="9">
        <f t="shared" si="4"/>
        <v>0</v>
      </c>
      <c r="H23" s="9">
        <f t="shared" si="4"/>
        <v>0</v>
      </c>
    </row>
    <row r="24" spans="2:9" x14ac:dyDescent="0.3">
      <c r="B24" s="12" t="s">
        <v>10</v>
      </c>
      <c r="C24" s="7"/>
      <c r="D24" s="7">
        <f>D18-D23</f>
        <v>0</v>
      </c>
      <c r="E24" s="7">
        <f t="shared" ref="E24:H24" si="5">E18-E23</f>
        <v>0</v>
      </c>
      <c r="F24" s="7">
        <f t="shared" si="5"/>
        <v>0</v>
      </c>
      <c r="G24" s="7">
        <f t="shared" si="5"/>
        <v>0</v>
      </c>
      <c r="H24" s="7">
        <f t="shared" si="5"/>
        <v>0</v>
      </c>
    </row>
    <row r="25" spans="2:9" x14ac:dyDescent="0.3">
      <c r="B25" s="11" t="s">
        <v>11</v>
      </c>
      <c r="C25" s="18"/>
      <c r="D25" s="18"/>
      <c r="E25" s="18"/>
      <c r="F25" s="18"/>
      <c r="G25" s="18"/>
      <c r="H25" s="18"/>
    </row>
    <row r="26" spans="2:9" x14ac:dyDescent="0.3">
      <c r="B26" s="12" t="s">
        <v>12</v>
      </c>
      <c r="C26" s="7"/>
      <c r="D26" s="7">
        <f>D24-D25</f>
        <v>0</v>
      </c>
      <c r="E26" s="7">
        <f t="shared" ref="E26:H26" si="6">E24-E25</f>
        <v>0</v>
      </c>
      <c r="F26" s="7">
        <f t="shared" si="6"/>
        <v>0</v>
      </c>
      <c r="G26" s="7">
        <f t="shared" si="6"/>
        <v>0</v>
      </c>
      <c r="H26" s="7">
        <f t="shared" si="6"/>
        <v>0</v>
      </c>
    </row>
    <row r="27" spans="2:9" x14ac:dyDescent="0.3">
      <c r="B27" s="11" t="s">
        <v>13</v>
      </c>
      <c r="C27" s="18"/>
      <c r="D27" s="18"/>
      <c r="E27" s="18"/>
      <c r="F27" s="18"/>
      <c r="G27" s="18"/>
      <c r="H27" s="18"/>
    </row>
    <row r="28" spans="2:9" x14ac:dyDescent="0.3">
      <c r="B28" s="12" t="s">
        <v>14</v>
      </c>
      <c r="C28" s="7"/>
      <c r="D28" s="7">
        <f>D26-D27</f>
        <v>0</v>
      </c>
      <c r="E28" s="7">
        <f t="shared" ref="E28:H28" si="7">E26-E27</f>
        <v>0</v>
      </c>
      <c r="F28" s="7">
        <f t="shared" si="7"/>
        <v>0</v>
      </c>
      <c r="G28" s="7">
        <f t="shared" si="7"/>
        <v>0</v>
      </c>
      <c r="H28" s="7">
        <f t="shared" si="7"/>
        <v>0</v>
      </c>
    </row>
    <row r="29" spans="2:9" x14ac:dyDescent="0.3">
      <c r="B29" s="11" t="s">
        <v>15</v>
      </c>
      <c r="C29" s="18"/>
      <c r="D29" s="18"/>
      <c r="E29" s="18"/>
      <c r="F29" s="18"/>
      <c r="G29" s="18"/>
      <c r="H29" s="18"/>
    </row>
    <row r="30" spans="2:9" ht="16.2" thickBot="1" x14ac:dyDescent="0.35">
      <c r="B30" s="13" t="s">
        <v>16</v>
      </c>
      <c r="C30" s="14"/>
      <c r="D30" s="14">
        <f>D28-D29</f>
        <v>0</v>
      </c>
      <c r="E30" s="14">
        <f t="shared" ref="E30:H30" si="8">E28-E29</f>
        <v>0</v>
      </c>
      <c r="F30" s="14">
        <f t="shared" si="8"/>
        <v>0</v>
      </c>
      <c r="G30" s="14">
        <f t="shared" si="8"/>
        <v>0</v>
      </c>
      <c r="H30" s="14">
        <f t="shared" si="8"/>
        <v>0</v>
      </c>
    </row>
    <row r="31" spans="2:9" x14ac:dyDescent="0.3">
      <c r="B31" s="11"/>
      <c r="C31" s="18"/>
      <c r="D31" s="18"/>
      <c r="E31" s="18"/>
      <c r="F31" s="18"/>
      <c r="G31" s="18"/>
      <c r="H31" s="18"/>
    </row>
    <row r="34" spans="2:8" x14ac:dyDescent="0.3">
      <c r="B34"/>
      <c r="C34"/>
      <c r="D34"/>
      <c r="E34"/>
      <c r="F34"/>
      <c r="G34"/>
      <c r="H34"/>
    </row>
    <row r="35" spans="2:8" x14ac:dyDescent="0.3">
      <c r="B35"/>
      <c r="C35"/>
      <c r="D35"/>
      <c r="E35"/>
      <c r="F35"/>
      <c r="G35"/>
      <c r="H35"/>
    </row>
    <row r="36" spans="2:8" x14ac:dyDescent="0.3">
      <c r="B36"/>
      <c r="C36"/>
      <c r="D36"/>
      <c r="E36"/>
      <c r="F36"/>
      <c r="G36"/>
      <c r="H36"/>
    </row>
    <row r="37" spans="2:8" x14ac:dyDescent="0.3">
      <c r="B37"/>
      <c r="C37"/>
      <c r="D37"/>
      <c r="E37"/>
      <c r="F37"/>
      <c r="G37"/>
      <c r="H37"/>
    </row>
    <row r="38" spans="2:8" x14ac:dyDescent="0.3">
      <c r="B38"/>
      <c r="C38"/>
      <c r="D38"/>
      <c r="E38"/>
      <c r="F38"/>
      <c r="G38"/>
      <c r="H38"/>
    </row>
    <row r="39" spans="2:8" x14ac:dyDescent="0.3">
      <c r="B39"/>
      <c r="C39"/>
      <c r="D39"/>
      <c r="E39"/>
      <c r="F39"/>
      <c r="G39"/>
      <c r="H39"/>
    </row>
    <row r="40" spans="2:8" x14ac:dyDescent="0.3">
      <c r="B40"/>
      <c r="C40"/>
      <c r="D40"/>
      <c r="E40"/>
      <c r="F40"/>
      <c r="G40"/>
      <c r="H40"/>
    </row>
    <row r="41" spans="2:8" x14ac:dyDescent="0.3">
      <c r="B41"/>
      <c r="C41"/>
      <c r="D41"/>
      <c r="E41"/>
      <c r="F41"/>
      <c r="G41"/>
      <c r="H41"/>
    </row>
    <row r="42" spans="2:8" x14ac:dyDescent="0.3">
      <c r="B42"/>
      <c r="C42"/>
      <c r="D42"/>
      <c r="E42"/>
      <c r="F42"/>
      <c r="G42"/>
      <c r="H42"/>
    </row>
    <row r="43" spans="2:8" x14ac:dyDescent="0.3">
      <c r="B43"/>
      <c r="C43"/>
      <c r="D43"/>
      <c r="E43"/>
      <c r="F43"/>
      <c r="G43"/>
      <c r="H43"/>
    </row>
    <row r="44" spans="2:8" x14ac:dyDescent="0.3">
      <c r="B44"/>
      <c r="C44"/>
      <c r="D44"/>
      <c r="E44"/>
      <c r="F44"/>
      <c r="G44"/>
      <c r="H44"/>
    </row>
    <row r="45" spans="2:8" x14ac:dyDescent="0.3">
      <c r="B45"/>
      <c r="C45"/>
      <c r="D45"/>
      <c r="E45"/>
      <c r="F45"/>
      <c r="G45"/>
      <c r="H45"/>
    </row>
    <row r="46" spans="2:8" x14ac:dyDescent="0.3">
      <c r="B46"/>
      <c r="C46"/>
      <c r="D46"/>
      <c r="E46"/>
      <c r="F46"/>
      <c r="G46"/>
      <c r="H46"/>
    </row>
    <row r="47" spans="2:8" x14ac:dyDescent="0.3">
      <c r="B47"/>
      <c r="C47"/>
      <c r="D47"/>
      <c r="E47"/>
      <c r="F47"/>
      <c r="G47"/>
      <c r="H47"/>
    </row>
    <row r="48" spans="2:8" x14ac:dyDescent="0.3">
      <c r="B48"/>
      <c r="C48"/>
      <c r="D48"/>
      <c r="E48"/>
      <c r="F48"/>
      <c r="G48"/>
      <c r="H48"/>
    </row>
    <row r="49" spans="2:8" x14ac:dyDescent="0.3">
      <c r="B49"/>
      <c r="C49"/>
      <c r="D49"/>
      <c r="E49"/>
      <c r="F49"/>
      <c r="G49"/>
      <c r="H49"/>
    </row>
    <row r="50" spans="2:8" x14ac:dyDescent="0.3">
      <c r="B50"/>
      <c r="C50"/>
      <c r="D50"/>
      <c r="E50"/>
      <c r="F50"/>
      <c r="G50"/>
      <c r="H50"/>
    </row>
    <row r="51" spans="2:8" x14ac:dyDescent="0.3">
      <c r="B51"/>
      <c r="C51"/>
      <c r="D51"/>
      <c r="E51"/>
      <c r="F51"/>
      <c r="G51"/>
      <c r="H5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5912A-AE36-4997-A27D-65DA570139FB}">
  <dimension ref="B2:L45"/>
  <sheetViews>
    <sheetView showGridLines="0" topLeftCell="B3" workbookViewId="0">
      <selection activeCell="J6" sqref="J6"/>
    </sheetView>
  </sheetViews>
  <sheetFormatPr defaultRowHeight="15.6" x14ac:dyDescent="0.3"/>
  <cols>
    <col min="1" max="1" width="8.88671875" style="5"/>
    <col min="2" max="2" width="34.88671875" style="5" customWidth="1"/>
    <col min="3" max="3" width="11.21875" style="5" bestFit="1" customWidth="1"/>
    <col min="4" max="4" width="10.5546875" style="5" bestFit="1" customWidth="1"/>
    <col min="5" max="5" width="12.21875" style="5" bestFit="1" customWidth="1"/>
    <col min="6" max="6" width="12.5546875" style="5" customWidth="1"/>
    <col min="7" max="8" width="12.21875" style="5" bestFit="1" customWidth="1"/>
    <col min="9" max="11" width="8.88671875" style="5"/>
    <col min="12" max="12" width="10.33203125" style="5" bestFit="1" customWidth="1"/>
    <col min="13" max="16384" width="8.88671875" style="5"/>
  </cols>
  <sheetData>
    <row r="2" spans="2:12" ht="25.8" x14ac:dyDescent="0.5">
      <c r="B2" s="15" t="str">
        <f>'Income Statement'!B2</f>
        <v>AMAKA GLOBAL FOUNDATION (AGF)</v>
      </c>
    </row>
    <row r="3" spans="2:12" ht="21" x14ac:dyDescent="0.4">
      <c r="B3" s="16" t="str">
        <f>'Income Statement'!B3</f>
        <v>Three Statement Financial Model For Five (5) Years Period - 2024 to 2029</v>
      </c>
    </row>
    <row r="5" spans="2:12" ht="18" x14ac:dyDescent="0.35">
      <c r="B5" s="36" t="s">
        <v>19</v>
      </c>
      <c r="C5" s="32" t="s">
        <v>20</v>
      </c>
      <c r="D5" s="32" t="s">
        <v>112</v>
      </c>
      <c r="E5" s="32" t="s">
        <v>112</v>
      </c>
      <c r="F5" s="32" t="s">
        <v>112</v>
      </c>
      <c r="G5" s="32" t="s">
        <v>112</v>
      </c>
      <c r="H5" s="32" t="s">
        <v>112</v>
      </c>
    </row>
    <row r="6" spans="2:12" ht="16.2" thickBot="1" x14ac:dyDescent="0.35">
      <c r="B6" s="3" t="s">
        <v>98</v>
      </c>
      <c r="C6" s="4">
        <v>45657</v>
      </c>
      <c r="D6" s="4">
        <f>'Income Statement'!D9</f>
        <v>45658</v>
      </c>
      <c r="E6" s="4">
        <f>'Income Statement'!E9</f>
        <v>46023</v>
      </c>
      <c r="F6" s="4">
        <f>'Income Statement'!F9</f>
        <v>46388</v>
      </c>
      <c r="G6" s="4">
        <f>'Income Statement'!G9</f>
        <v>46753</v>
      </c>
      <c r="H6" s="4">
        <f>'Income Statement'!H9</f>
        <v>47119</v>
      </c>
      <c r="J6" s="5" t="s">
        <v>135</v>
      </c>
    </row>
    <row r="7" spans="2:12" x14ac:dyDescent="0.3">
      <c r="B7" s="5" t="s">
        <v>99</v>
      </c>
    </row>
    <row r="8" spans="2:12" x14ac:dyDescent="0.3">
      <c r="B8" s="8" t="s">
        <v>21</v>
      </c>
      <c r="C8" s="21">
        <v>223325</v>
      </c>
      <c r="D8" s="18"/>
      <c r="E8" s="18"/>
      <c r="F8" s="18"/>
      <c r="G8" s="18"/>
      <c r="H8" s="18"/>
    </row>
    <row r="9" spans="2:12" x14ac:dyDescent="0.3">
      <c r="B9" s="8" t="s">
        <v>22</v>
      </c>
      <c r="C9" s="21">
        <v>65000</v>
      </c>
      <c r="D9" s="22"/>
      <c r="E9" s="22"/>
      <c r="F9" s="22"/>
      <c r="G9" s="22"/>
      <c r="H9" s="22"/>
    </row>
    <row r="10" spans="2:12" x14ac:dyDescent="0.3">
      <c r="B10" s="23" t="s">
        <v>23</v>
      </c>
      <c r="C10" s="24">
        <f>SUM(C8:C9)</f>
        <v>288325</v>
      </c>
      <c r="D10" s="24">
        <f t="shared" ref="D10:H10" si="0">SUM(D8:D9)</f>
        <v>0</v>
      </c>
      <c r="E10" s="24">
        <f t="shared" si="0"/>
        <v>0</v>
      </c>
      <c r="F10" s="24">
        <f t="shared" si="0"/>
        <v>0</v>
      </c>
      <c r="G10" s="24">
        <f t="shared" si="0"/>
        <v>0</v>
      </c>
      <c r="H10" s="24">
        <f t="shared" si="0"/>
        <v>0</v>
      </c>
      <c r="L10" s="20"/>
    </row>
    <row r="11" spans="2:12" x14ac:dyDescent="0.3">
      <c r="B11" s="5" t="s">
        <v>100</v>
      </c>
    </row>
    <row r="12" spans="2:12" x14ac:dyDescent="0.3">
      <c r="B12" s="8" t="s">
        <v>24</v>
      </c>
      <c r="C12" s="21">
        <v>40000</v>
      </c>
      <c r="D12" s="22"/>
      <c r="E12" s="22"/>
      <c r="F12" s="22"/>
      <c r="G12" s="22"/>
      <c r="H12" s="22"/>
      <c r="J12" s="18"/>
    </row>
    <row r="13" spans="2:12" x14ac:dyDescent="0.3">
      <c r="B13" s="8" t="s">
        <v>25</v>
      </c>
      <c r="C13" s="21">
        <v>-8000</v>
      </c>
      <c r="D13" s="22"/>
      <c r="E13" s="22"/>
      <c r="F13" s="22"/>
      <c r="G13" s="22"/>
      <c r="H13" s="22"/>
    </row>
    <row r="14" spans="2:12" x14ac:dyDescent="0.3">
      <c r="B14" s="5" t="s">
        <v>26</v>
      </c>
      <c r="C14" s="18">
        <f>SUM(C12:C13)</f>
        <v>32000</v>
      </c>
      <c r="D14" s="18">
        <f>SUM(D12:D13)</f>
        <v>0</v>
      </c>
      <c r="E14" s="18">
        <f t="shared" ref="E14:H14" si="1">SUM(E12:E13)</f>
        <v>0</v>
      </c>
      <c r="F14" s="18">
        <f t="shared" si="1"/>
        <v>0</v>
      </c>
      <c r="G14" s="18">
        <f t="shared" si="1"/>
        <v>0</v>
      </c>
      <c r="H14" s="18">
        <f t="shared" si="1"/>
        <v>0</v>
      </c>
    </row>
    <row r="15" spans="2:12" x14ac:dyDescent="0.3">
      <c r="B15" s="25" t="s">
        <v>27</v>
      </c>
      <c r="C15" s="7">
        <f>C14</f>
        <v>32000</v>
      </c>
      <c r="D15" s="7">
        <f t="shared" ref="D15:H15" si="2">D14</f>
        <v>0</v>
      </c>
      <c r="E15" s="7">
        <f t="shared" si="2"/>
        <v>0</v>
      </c>
      <c r="F15" s="7">
        <f t="shared" si="2"/>
        <v>0</v>
      </c>
      <c r="G15" s="7">
        <f t="shared" si="2"/>
        <v>0</v>
      </c>
      <c r="H15" s="7">
        <f t="shared" si="2"/>
        <v>0</v>
      </c>
    </row>
    <row r="16" spans="2:12" ht="16.2" thickBot="1" x14ac:dyDescent="0.35">
      <c r="B16" s="26" t="s">
        <v>28</v>
      </c>
      <c r="C16" s="14">
        <f>C15+C10</f>
        <v>320325</v>
      </c>
      <c r="D16" s="14">
        <f t="shared" ref="D16:H16" si="3">D15+D10</f>
        <v>0</v>
      </c>
      <c r="E16" s="14">
        <f t="shared" si="3"/>
        <v>0</v>
      </c>
      <c r="F16" s="14">
        <f t="shared" si="3"/>
        <v>0</v>
      </c>
      <c r="G16" s="14">
        <f t="shared" si="3"/>
        <v>0</v>
      </c>
      <c r="H16" s="14">
        <f t="shared" si="3"/>
        <v>0</v>
      </c>
      <c r="J16" s="27"/>
    </row>
    <row r="18" spans="2:10" x14ac:dyDescent="0.3">
      <c r="B18" s="5" t="s">
        <v>101</v>
      </c>
    </row>
    <row r="19" spans="2:10" x14ac:dyDescent="0.3">
      <c r="B19" s="8" t="s">
        <v>29</v>
      </c>
      <c r="C19" s="34">
        <v>30000</v>
      </c>
      <c r="D19" s="22"/>
      <c r="E19" s="22"/>
      <c r="F19" s="22"/>
      <c r="G19" s="22"/>
      <c r="H19" s="22"/>
    </row>
    <row r="20" spans="2:10" x14ac:dyDescent="0.3">
      <c r="B20" s="8" t="s">
        <v>30</v>
      </c>
      <c r="C20" s="34">
        <v>20000</v>
      </c>
      <c r="D20" s="22"/>
      <c r="E20" s="22"/>
      <c r="F20" s="22"/>
      <c r="G20" s="22"/>
      <c r="H20" s="22"/>
    </row>
    <row r="21" spans="2:10" x14ac:dyDescent="0.3">
      <c r="B21" s="25" t="s">
        <v>31</v>
      </c>
      <c r="C21" s="28">
        <f>SUM(C19:C20)</f>
        <v>50000</v>
      </c>
      <c r="D21" s="28">
        <f t="shared" ref="D21:H21" si="4">SUM(D19:D20)</f>
        <v>0</v>
      </c>
      <c r="E21" s="28">
        <f t="shared" si="4"/>
        <v>0</v>
      </c>
      <c r="F21" s="28">
        <f t="shared" si="4"/>
        <v>0</v>
      </c>
      <c r="G21" s="28">
        <f t="shared" si="4"/>
        <v>0</v>
      </c>
      <c r="H21" s="28">
        <f t="shared" si="4"/>
        <v>0</v>
      </c>
    </row>
    <row r="22" spans="2:10" x14ac:dyDescent="0.3">
      <c r="B22" s="5" t="s">
        <v>102</v>
      </c>
    </row>
    <row r="23" spans="2:10" x14ac:dyDescent="0.3">
      <c r="B23" s="8" t="s">
        <v>32</v>
      </c>
      <c r="C23" s="21">
        <v>100000</v>
      </c>
      <c r="D23" s="22"/>
      <c r="E23" s="22"/>
      <c r="F23" s="22"/>
      <c r="G23" s="22"/>
      <c r="H23" s="22"/>
      <c r="J23" s="5" t="s">
        <v>33</v>
      </c>
    </row>
    <row r="24" spans="2:10" x14ac:dyDescent="0.3">
      <c r="B24" s="12" t="s">
        <v>34</v>
      </c>
      <c r="C24" s="7">
        <f>SUM(C23)</f>
        <v>100000</v>
      </c>
      <c r="D24" s="7">
        <f t="shared" ref="D24:H24" si="5">SUM(D23)</f>
        <v>0</v>
      </c>
      <c r="E24" s="7">
        <f t="shared" si="5"/>
        <v>0</v>
      </c>
      <c r="F24" s="7">
        <f t="shared" si="5"/>
        <v>0</v>
      </c>
      <c r="G24" s="7">
        <f t="shared" si="5"/>
        <v>0</v>
      </c>
      <c r="H24" s="7">
        <f t="shared" si="5"/>
        <v>0</v>
      </c>
    </row>
    <row r="25" spans="2:10" ht="16.2" thickBot="1" x14ac:dyDescent="0.35">
      <c r="B25" s="26" t="s">
        <v>35</v>
      </c>
      <c r="C25" s="14">
        <f>C24+C21</f>
        <v>150000</v>
      </c>
      <c r="D25" s="14">
        <f t="shared" ref="D25:H25" si="6">D24+D21</f>
        <v>0</v>
      </c>
      <c r="E25" s="14">
        <f t="shared" si="6"/>
        <v>0</v>
      </c>
      <c r="F25" s="14">
        <f t="shared" si="6"/>
        <v>0</v>
      </c>
      <c r="G25" s="14">
        <f t="shared" si="6"/>
        <v>0</v>
      </c>
      <c r="H25" s="14">
        <f t="shared" si="6"/>
        <v>0</v>
      </c>
    </row>
    <row r="26" spans="2:10" x14ac:dyDescent="0.3">
      <c r="B26" s="5" t="s">
        <v>103</v>
      </c>
    </row>
    <row r="27" spans="2:10" x14ac:dyDescent="0.3">
      <c r="B27" s="8" t="s">
        <v>75</v>
      </c>
      <c r="C27" s="21">
        <v>50000</v>
      </c>
      <c r="D27" s="22"/>
      <c r="E27" s="22"/>
      <c r="F27" s="22"/>
      <c r="G27" s="22"/>
      <c r="H27" s="22"/>
    </row>
    <row r="28" spans="2:10" x14ac:dyDescent="0.3">
      <c r="B28" s="8" t="s">
        <v>36</v>
      </c>
      <c r="C28" s="21">
        <v>120325</v>
      </c>
      <c r="D28" s="22"/>
      <c r="E28" s="22"/>
      <c r="F28" s="22"/>
      <c r="G28" s="22"/>
      <c r="H28" s="22"/>
      <c r="J28" s="5" t="s">
        <v>37</v>
      </c>
    </row>
    <row r="29" spans="2:10" x14ac:dyDescent="0.3">
      <c r="B29" s="6" t="s">
        <v>38</v>
      </c>
      <c r="C29" s="7">
        <f>SUM(C27:C28)</f>
        <v>170325</v>
      </c>
      <c r="D29" s="7">
        <f t="shared" ref="D29:H29" si="7">SUM(D27:D28)</f>
        <v>0</v>
      </c>
      <c r="E29" s="7">
        <f t="shared" si="7"/>
        <v>0</v>
      </c>
      <c r="F29" s="7">
        <f t="shared" si="7"/>
        <v>0</v>
      </c>
      <c r="G29" s="7">
        <f t="shared" si="7"/>
        <v>0</v>
      </c>
      <c r="H29" s="7">
        <f t="shared" si="7"/>
        <v>0</v>
      </c>
    </row>
    <row r="30" spans="2:10" ht="16.2" thickBot="1" x14ac:dyDescent="0.35">
      <c r="B30" s="26" t="s">
        <v>39</v>
      </c>
      <c r="C30" s="14">
        <f>C29+C25</f>
        <v>320325</v>
      </c>
      <c r="D30" s="14">
        <f t="shared" ref="D30:H30" si="8">D29+D25</f>
        <v>0</v>
      </c>
      <c r="E30" s="14">
        <f t="shared" si="8"/>
        <v>0</v>
      </c>
      <c r="F30" s="14">
        <f t="shared" si="8"/>
        <v>0</v>
      </c>
      <c r="G30" s="14">
        <f t="shared" si="8"/>
        <v>0</v>
      </c>
      <c r="H30" s="14">
        <f t="shared" si="8"/>
        <v>0</v>
      </c>
    </row>
    <row r="32" spans="2:10" x14ac:dyDescent="0.3">
      <c r="B32" s="10" t="s">
        <v>40</v>
      </c>
      <c r="C32" s="18">
        <f>C16-C30</f>
        <v>0</v>
      </c>
      <c r="D32" s="18">
        <f t="shared" ref="D32:H32" si="9">D16-D30</f>
        <v>0</v>
      </c>
      <c r="E32" s="18">
        <f t="shared" si="9"/>
        <v>0</v>
      </c>
      <c r="F32" s="18">
        <f t="shared" si="9"/>
        <v>0</v>
      </c>
      <c r="G32" s="18">
        <f t="shared" si="9"/>
        <v>0</v>
      </c>
      <c r="H32" s="18">
        <f t="shared" si="9"/>
        <v>0</v>
      </c>
      <c r="J32" s="5" t="s">
        <v>41</v>
      </c>
    </row>
    <row r="33" spans="2:10" x14ac:dyDescent="0.3">
      <c r="C33" s="29"/>
    </row>
    <row r="34" spans="2:10" x14ac:dyDescent="0.3">
      <c r="B34"/>
      <c r="C34"/>
      <c r="D34"/>
      <c r="E34"/>
      <c r="F34"/>
      <c r="G34"/>
      <c r="H34"/>
    </row>
    <row r="35" spans="2:10" x14ac:dyDescent="0.3">
      <c r="B35"/>
      <c r="C35"/>
      <c r="D35"/>
      <c r="E35"/>
      <c r="F35"/>
      <c r="G35"/>
      <c r="H35"/>
    </row>
    <row r="36" spans="2:10" x14ac:dyDescent="0.3">
      <c r="B36"/>
      <c r="C36"/>
      <c r="D36"/>
      <c r="E36"/>
      <c r="F36"/>
      <c r="G36"/>
      <c r="H36"/>
    </row>
    <row r="37" spans="2:10" x14ac:dyDescent="0.3">
      <c r="B37"/>
      <c r="C37"/>
      <c r="D37"/>
      <c r="E37"/>
      <c r="F37"/>
      <c r="G37"/>
      <c r="H37"/>
    </row>
    <row r="38" spans="2:10" x14ac:dyDescent="0.3">
      <c r="B38"/>
      <c r="C38"/>
      <c r="D38"/>
      <c r="E38"/>
      <c r="F38"/>
      <c r="G38"/>
      <c r="H38"/>
    </row>
    <row r="39" spans="2:10" x14ac:dyDescent="0.3">
      <c r="B39"/>
      <c r="C39"/>
      <c r="D39"/>
      <c r="E39"/>
      <c r="F39"/>
      <c r="G39"/>
      <c r="H39"/>
    </row>
    <row r="40" spans="2:10" x14ac:dyDescent="0.3">
      <c r="B40"/>
      <c r="C40"/>
      <c r="D40"/>
      <c r="E40"/>
      <c r="F40"/>
      <c r="G40"/>
      <c r="H40"/>
    </row>
    <row r="41" spans="2:10" x14ac:dyDescent="0.3">
      <c r="B41"/>
      <c r="C41"/>
      <c r="D41"/>
      <c r="E41"/>
      <c r="F41"/>
      <c r="G41"/>
      <c r="H41"/>
    </row>
    <row r="42" spans="2:10" x14ac:dyDescent="0.3">
      <c r="B42"/>
      <c r="C42"/>
      <c r="D42"/>
      <c r="E42"/>
      <c r="F42"/>
      <c r="G42"/>
      <c r="H42"/>
    </row>
    <row r="43" spans="2:10" x14ac:dyDescent="0.3">
      <c r="B43"/>
      <c r="C43"/>
      <c r="D43"/>
      <c r="E43"/>
      <c r="F43"/>
      <c r="G43"/>
      <c r="H43"/>
      <c r="J43" s="18"/>
    </row>
    <row r="44" spans="2:10" x14ac:dyDescent="0.3">
      <c r="B44"/>
      <c r="C44"/>
      <c r="D44"/>
      <c r="E44"/>
      <c r="F44"/>
      <c r="G44"/>
      <c r="H44"/>
    </row>
    <row r="45" spans="2:10" x14ac:dyDescent="0.3">
      <c r="B45"/>
      <c r="C45"/>
      <c r="D45"/>
      <c r="E45"/>
      <c r="F45"/>
      <c r="G45"/>
      <c r="H4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FBC0E-16EA-4FB5-B799-CDB21B370FCF}">
  <dimension ref="B2:K24"/>
  <sheetViews>
    <sheetView showGridLines="0" topLeftCell="A5" workbookViewId="0">
      <selection activeCell="K21" sqref="K21"/>
    </sheetView>
  </sheetViews>
  <sheetFormatPr defaultRowHeight="15.6" x14ac:dyDescent="0.3"/>
  <cols>
    <col min="1" max="1" width="8.88671875" style="5"/>
    <col min="2" max="2" width="33.21875" style="5" customWidth="1"/>
    <col min="3" max="3" width="7.21875" style="5" customWidth="1"/>
    <col min="4" max="4" width="10.21875" style="5" bestFit="1" customWidth="1"/>
    <col min="5" max="8" width="11.21875" style="5" bestFit="1" customWidth="1"/>
    <col min="9" max="16384" width="8.88671875" style="5"/>
  </cols>
  <sheetData>
    <row r="2" spans="2:11" ht="25.8" x14ac:dyDescent="0.5">
      <c r="B2" s="15" t="str">
        <f>'Balance Sheet'!B2</f>
        <v>AMAKA GLOBAL FOUNDATION (AGF)</v>
      </c>
    </row>
    <row r="3" spans="2:11" ht="21" x14ac:dyDescent="0.4">
      <c r="B3" s="16" t="str">
        <f>'Balance Sheet'!B3</f>
        <v>Three Statement Financial Model For Five (5) Years Period - 2024 to 2029</v>
      </c>
    </row>
    <row r="5" spans="2:11" ht="18" x14ac:dyDescent="0.35">
      <c r="B5" s="36" t="s">
        <v>48</v>
      </c>
      <c r="C5" s="2"/>
      <c r="D5" s="32" t="s">
        <v>112</v>
      </c>
      <c r="E5" s="32" t="s">
        <v>112</v>
      </c>
      <c r="F5" s="32" t="s">
        <v>112</v>
      </c>
      <c r="G5" s="32" t="s">
        <v>112</v>
      </c>
      <c r="H5" s="32" t="s">
        <v>112</v>
      </c>
    </row>
    <row r="6" spans="2:11" ht="16.2" thickBot="1" x14ac:dyDescent="0.35">
      <c r="B6" s="3" t="s">
        <v>92</v>
      </c>
      <c r="C6" s="4"/>
      <c r="D6" s="4">
        <f>'Income Statement'!D9</f>
        <v>45658</v>
      </c>
      <c r="E6" s="4">
        <f>'Income Statement'!E9</f>
        <v>46023</v>
      </c>
      <c r="F6" s="4">
        <f>'Income Statement'!F9</f>
        <v>46388</v>
      </c>
      <c r="G6" s="4">
        <f>'Income Statement'!G9</f>
        <v>46753</v>
      </c>
      <c r="H6" s="4">
        <f>'Income Statement'!H9</f>
        <v>47119</v>
      </c>
    </row>
    <row r="7" spans="2:11" x14ac:dyDescent="0.3">
      <c r="B7" s="5" t="s">
        <v>16</v>
      </c>
      <c r="C7" s="18"/>
      <c r="D7" s="18"/>
      <c r="E7" s="18"/>
      <c r="F7" s="18"/>
      <c r="G7" s="18"/>
      <c r="H7" s="18"/>
    </row>
    <row r="8" spans="2:11" x14ac:dyDescent="0.3">
      <c r="B8" s="31" t="s">
        <v>49</v>
      </c>
    </row>
    <row r="9" spans="2:11" x14ac:dyDescent="0.3">
      <c r="B9" s="8" t="s">
        <v>50</v>
      </c>
      <c r="C9" s="18"/>
      <c r="D9" s="18"/>
      <c r="E9" s="18"/>
      <c r="F9" s="18"/>
      <c r="G9" s="18"/>
      <c r="H9" s="18"/>
      <c r="K9" s="5" t="s">
        <v>51</v>
      </c>
    </row>
    <row r="10" spans="2:11" x14ac:dyDescent="0.3">
      <c r="B10" s="8" t="s">
        <v>60</v>
      </c>
      <c r="C10" s="18"/>
      <c r="D10" s="18"/>
      <c r="E10" s="18"/>
      <c r="F10" s="18"/>
      <c r="G10" s="18"/>
      <c r="H10" s="18"/>
      <c r="K10" s="5" t="s">
        <v>52</v>
      </c>
    </row>
    <row r="11" spans="2:11" x14ac:dyDescent="0.3">
      <c r="B11" s="8" t="s">
        <v>61</v>
      </c>
      <c r="C11" s="18"/>
      <c r="D11" s="18"/>
      <c r="E11" s="18"/>
      <c r="F11" s="18"/>
      <c r="G11" s="18"/>
      <c r="H11" s="18"/>
      <c r="K11" s="5" t="s">
        <v>53</v>
      </c>
    </row>
    <row r="12" spans="2:11" x14ac:dyDescent="0.3">
      <c r="B12" s="8" t="s">
        <v>62</v>
      </c>
      <c r="C12" s="18"/>
      <c r="D12" s="18"/>
      <c r="E12" s="18"/>
      <c r="F12" s="18"/>
      <c r="G12" s="18"/>
      <c r="H12" s="18"/>
    </row>
    <row r="13" spans="2:11" x14ac:dyDescent="0.3">
      <c r="B13" s="6" t="s">
        <v>79</v>
      </c>
      <c r="C13" s="7"/>
      <c r="D13" s="7">
        <f>SUM(D7:D12)</f>
        <v>0</v>
      </c>
      <c r="E13" s="7">
        <f t="shared" ref="E13:H13" si="0">SUM(E7:E12)</f>
        <v>0</v>
      </c>
      <c r="F13" s="7">
        <f t="shared" si="0"/>
        <v>0</v>
      </c>
      <c r="G13" s="7">
        <f t="shared" si="0"/>
        <v>0</v>
      </c>
      <c r="H13" s="7">
        <f t="shared" si="0"/>
        <v>0</v>
      </c>
    </row>
    <row r="14" spans="2:11" x14ac:dyDescent="0.3">
      <c r="B14" s="31" t="s">
        <v>54</v>
      </c>
    </row>
    <row r="15" spans="2:11" x14ac:dyDescent="0.3">
      <c r="B15" s="8" t="s">
        <v>55</v>
      </c>
      <c r="C15" s="18"/>
      <c r="D15" s="18"/>
      <c r="E15" s="18"/>
      <c r="F15" s="18"/>
      <c r="G15" s="18"/>
      <c r="H15" s="18"/>
    </row>
    <row r="16" spans="2:11" x14ac:dyDescent="0.3">
      <c r="B16" s="12" t="s">
        <v>56</v>
      </c>
      <c r="C16" s="7"/>
      <c r="D16" s="7">
        <f>SUM(D15)</f>
        <v>0</v>
      </c>
      <c r="E16" s="7">
        <f t="shared" ref="E16:H16" si="1">SUM(E15)</f>
        <v>0</v>
      </c>
      <c r="F16" s="7">
        <f t="shared" si="1"/>
        <v>0</v>
      </c>
      <c r="G16" s="7">
        <f t="shared" si="1"/>
        <v>0</v>
      </c>
      <c r="H16" s="7">
        <f t="shared" si="1"/>
        <v>0</v>
      </c>
    </row>
    <row r="17" spans="2:8" x14ac:dyDescent="0.3">
      <c r="B17" s="31" t="s">
        <v>57</v>
      </c>
    </row>
    <row r="18" spans="2:8" x14ac:dyDescent="0.3">
      <c r="B18" s="8" t="s">
        <v>43</v>
      </c>
      <c r="C18" s="18"/>
      <c r="D18" s="18"/>
      <c r="E18" s="18"/>
      <c r="F18" s="18"/>
      <c r="G18" s="18"/>
      <c r="H18" s="18"/>
    </row>
    <row r="19" spans="2:8" x14ac:dyDescent="0.3">
      <c r="B19" s="8" t="s">
        <v>76</v>
      </c>
      <c r="C19" s="18"/>
      <c r="D19" s="18"/>
      <c r="E19" s="18"/>
      <c r="F19" s="18"/>
      <c r="G19" s="18"/>
      <c r="H19" s="18"/>
    </row>
    <row r="20" spans="2:8" x14ac:dyDescent="0.3">
      <c r="B20" s="12" t="s">
        <v>58</v>
      </c>
      <c r="C20" s="7"/>
      <c r="D20" s="7">
        <f>SUM(D18:D19)</f>
        <v>0</v>
      </c>
      <c r="E20" s="7">
        <f t="shared" ref="E20:H20" si="2">SUM(E18:E19)</f>
        <v>0</v>
      </c>
      <c r="F20" s="7">
        <f t="shared" si="2"/>
        <v>0</v>
      </c>
      <c r="G20" s="7">
        <f t="shared" si="2"/>
        <v>0</v>
      </c>
      <c r="H20" s="7">
        <f t="shared" si="2"/>
        <v>0</v>
      </c>
    </row>
    <row r="21" spans="2:8" ht="16.2" thickBot="1" x14ac:dyDescent="0.35">
      <c r="B21" s="26" t="s">
        <v>59</v>
      </c>
      <c r="C21" s="14"/>
      <c r="D21" s="14">
        <f>SUM(D13,D16,D20)</f>
        <v>0</v>
      </c>
      <c r="E21" s="14">
        <f t="shared" ref="E21:H21" si="3">SUM(E13,E16,E20)</f>
        <v>0</v>
      </c>
      <c r="F21" s="14">
        <f t="shared" si="3"/>
        <v>0</v>
      </c>
      <c r="G21" s="14">
        <f t="shared" si="3"/>
        <v>0</v>
      </c>
      <c r="H21" s="14">
        <f t="shared" si="3"/>
        <v>0</v>
      </c>
    </row>
    <row r="23" spans="2:8" x14ac:dyDescent="0.3">
      <c r="B23" s="12" t="s">
        <v>80</v>
      </c>
      <c r="C23" s="7"/>
      <c r="D23" s="7"/>
      <c r="E23" s="7"/>
      <c r="F23" s="7"/>
      <c r="G23" s="7"/>
      <c r="H23" s="7"/>
    </row>
    <row r="24" spans="2:8" ht="16.2" thickBot="1" x14ac:dyDescent="0.35">
      <c r="B24" s="26" t="s">
        <v>81</v>
      </c>
      <c r="C24" s="14"/>
      <c r="D24" s="14"/>
      <c r="E24" s="14"/>
      <c r="F24" s="14"/>
      <c r="G24" s="14"/>
      <c r="H24" s="1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70B9A-21E2-4653-96FF-00B7C635B2C1}">
  <dimension ref="B2:H43"/>
  <sheetViews>
    <sheetView showGridLines="0" topLeftCell="B1" workbookViewId="0">
      <selection activeCell="D28" sqref="D28"/>
    </sheetView>
  </sheetViews>
  <sheetFormatPr defaultRowHeight="15.6" x14ac:dyDescent="0.3"/>
  <cols>
    <col min="1" max="1" width="8.88671875" style="5"/>
    <col min="2" max="2" width="35.44140625" style="5" customWidth="1"/>
    <col min="3" max="3" width="11.6640625" style="5" customWidth="1"/>
    <col min="4" max="8" width="10.21875" style="5" bestFit="1" customWidth="1"/>
    <col min="9" max="16384" width="8.88671875" style="5"/>
  </cols>
  <sheetData>
    <row r="2" spans="2:8" ht="25.8" x14ac:dyDescent="0.5">
      <c r="B2" s="15" t="str">
        <f>'Income Statement'!B2</f>
        <v>AMAKA GLOBAL FOUNDATION (AGF)</v>
      </c>
    </row>
    <row r="3" spans="2:8" ht="21" x14ac:dyDescent="0.4">
      <c r="B3" s="16" t="str">
        <f>'Income Statement'!B3</f>
        <v>Three Statement Financial Model For Five (5) Years Period - 2024 to 2029</v>
      </c>
    </row>
    <row r="5" spans="2:8" x14ac:dyDescent="0.3">
      <c r="B5" s="2" t="s">
        <v>104</v>
      </c>
      <c r="C5" s="2"/>
      <c r="D5" s="32" t="s">
        <v>112</v>
      </c>
      <c r="E5" s="32" t="s">
        <v>112</v>
      </c>
      <c r="F5" s="32" t="s">
        <v>112</v>
      </c>
      <c r="G5" s="32" t="s">
        <v>112</v>
      </c>
      <c r="H5" s="32" t="s">
        <v>112</v>
      </c>
    </row>
    <row r="6" spans="2:8" ht="16.2" thickBot="1" x14ac:dyDescent="0.35">
      <c r="B6" s="3" t="s">
        <v>92</v>
      </c>
      <c r="C6" s="35"/>
      <c r="D6" s="4">
        <f>'Income Statement'!D9</f>
        <v>45658</v>
      </c>
      <c r="E6" s="4">
        <f>'Income Statement'!E9</f>
        <v>46023</v>
      </c>
      <c r="F6" s="4">
        <f>'Income Statement'!F9</f>
        <v>46388</v>
      </c>
      <c r="G6" s="4">
        <f>'Income Statement'!G9</f>
        <v>46753</v>
      </c>
      <c r="H6" s="4">
        <f>'Income Statement'!H9</f>
        <v>47119</v>
      </c>
    </row>
    <row r="8" spans="2:8" x14ac:dyDescent="0.3">
      <c r="B8" s="10" t="s">
        <v>1</v>
      </c>
    </row>
    <row r="9" spans="2:8" x14ac:dyDescent="0.3">
      <c r="B9" s="8" t="s">
        <v>78</v>
      </c>
      <c r="C9" s="21"/>
      <c r="D9" s="21"/>
      <c r="E9" s="22"/>
      <c r="F9" s="22"/>
      <c r="G9" s="22"/>
      <c r="H9" s="22"/>
    </row>
    <row r="10" spans="2:8" x14ac:dyDescent="0.3">
      <c r="B10" s="8" t="s">
        <v>93</v>
      </c>
      <c r="C10" s="37"/>
      <c r="D10" s="40"/>
      <c r="E10" s="22"/>
      <c r="F10" s="22"/>
      <c r="G10" s="22"/>
      <c r="H10" s="22"/>
    </row>
    <row r="11" spans="2:8" x14ac:dyDescent="0.3">
      <c r="B11" s="8" t="s">
        <v>94</v>
      </c>
      <c r="C11" s="38"/>
      <c r="D11" s="51"/>
      <c r="E11" s="51"/>
      <c r="F11" s="51"/>
      <c r="G11" s="51"/>
      <c r="H11" s="51"/>
    </row>
    <row r="12" spans="2:8" x14ac:dyDescent="0.3">
      <c r="B12" s="8" t="s">
        <v>95</v>
      </c>
      <c r="C12" s="38"/>
      <c r="D12" s="51"/>
      <c r="E12" s="51"/>
      <c r="F12" s="51"/>
      <c r="G12" s="51"/>
      <c r="H12" s="51"/>
    </row>
    <row r="13" spans="2:8" ht="16.2" thickBot="1" x14ac:dyDescent="0.35">
      <c r="B13" s="8" t="s">
        <v>96</v>
      </c>
      <c r="C13" s="21"/>
      <c r="D13" s="21"/>
      <c r="E13" s="22"/>
      <c r="F13" s="22"/>
      <c r="G13" s="22"/>
      <c r="H13" s="22"/>
    </row>
    <row r="14" spans="2:8" x14ac:dyDescent="0.3">
      <c r="B14" s="43"/>
      <c r="C14" s="44"/>
      <c r="D14" s="44"/>
      <c r="E14" s="44"/>
      <c r="F14" s="44"/>
      <c r="G14" s="44"/>
      <c r="H14" s="44"/>
    </row>
    <row r="15" spans="2:8" x14ac:dyDescent="0.3">
      <c r="B15" s="10" t="s">
        <v>2</v>
      </c>
      <c r="C15" s="39"/>
      <c r="D15" s="39"/>
      <c r="E15" s="39"/>
      <c r="F15" s="39"/>
      <c r="G15" s="39"/>
      <c r="H15" s="39"/>
    </row>
    <row r="16" spans="2:8" x14ac:dyDescent="0.3">
      <c r="B16" s="8" t="s">
        <v>74</v>
      </c>
      <c r="C16" s="38"/>
      <c r="D16" s="38"/>
      <c r="E16" s="38"/>
      <c r="F16" s="38"/>
      <c r="G16" s="38"/>
      <c r="H16" s="38"/>
    </row>
    <row r="17" spans="2:8" ht="16.2" thickBot="1" x14ac:dyDescent="0.35">
      <c r="B17" s="8" t="s">
        <v>73</v>
      </c>
      <c r="C17" s="38"/>
      <c r="D17" s="38"/>
      <c r="E17" s="38"/>
      <c r="F17" s="38"/>
      <c r="G17" s="38"/>
      <c r="H17" s="38"/>
    </row>
    <row r="18" spans="2:8" x14ac:dyDescent="0.3">
      <c r="B18" s="43"/>
      <c r="C18" s="44"/>
      <c r="D18" s="44"/>
      <c r="E18" s="44"/>
      <c r="F18" s="44"/>
      <c r="G18" s="44"/>
      <c r="H18" s="44"/>
    </row>
    <row r="19" spans="2:8" x14ac:dyDescent="0.3">
      <c r="B19" s="10" t="s">
        <v>7</v>
      </c>
      <c r="C19" s="39"/>
      <c r="D19" s="39"/>
      <c r="E19" s="39"/>
      <c r="F19" s="39"/>
      <c r="G19" s="39"/>
      <c r="H19" s="39"/>
    </row>
    <row r="20" spans="2:8" x14ac:dyDescent="0.3">
      <c r="B20" s="8" t="s">
        <v>71</v>
      </c>
      <c r="C20" s="38"/>
      <c r="D20" s="38"/>
      <c r="E20" s="38"/>
      <c r="F20" s="38"/>
      <c r="G20" s="38"/>
      <c r="H20" s="38"/>
    </row>
    <row r="21" spans="2:8" x14ac:dyDescent="0.3">
      <c r="B21" s="8" t="s">
        <v>18</v>
      </c>
      <c r="C21" s="38"/>
      <c r="D21" s="38"/>
      <c r="E21" s="38"/>
      <c r="F21" s="38"/>
      <c r="G21" s="38"/>
      <c r="H21" s="38"/>
    </row>
    <row r="22" spans="2:8" ht="16.2" thickBot="1" x14ac:dyDescent="0.35">
      <c r="B22" s="8" t="s">
        <v>70</v>
      </c>
      <c r="C22" s="38"/>
      <c r="D22" s="38"/>
      <c r="E22" s="38"/>
      <c r="F22" s="38"/>
      <c r="G22" s="38"/>
      <c r="H22" s="38"/>
    </row>
    <row r="23" spans="2:8" x14ac:dyDescent="0.3">
      <c r="B23" s="43"/>
      <c r="C23" s="44"/>
      <c r="D23" s="44"/>
      <c r="E23" s="44"/>
      <c r="F23" s="44"/>
      <c r="G23" s="44"/>
      <c r="H23" s="44"/>
    </row>
    <row r="24" spans="2:8" ht="16.2" thickBot="1" x14ac:dyDescent="0.35">
      <c r="B24" s="5" t="s">
        <v>97</v>
      </c>
      <c r="C24" s="38"/>
      <c r="D24" s="38"/>
      <c r="E24" s="38"/>
      <c r="F24" s="38"/>
      <c r="G24" s="38"/>
      <c r="H24" s="38"/>
    </row>
    <row r="25" spans="2:8" x14ac:dyDescent="0.3">
      <c r="B25" s="43"/>
      <c r="C25" s="44"/>
      <c r="D25" s="44"/>
      <c r="E25" s="44"/>
      <c r="F25" s="44"/>
      <c r="G25" s="44"/>
      <c r="H25" s="44"/>
    </row>
    <row r="26" spans="2:8" x14ac:dyDescent="0.3">
      <c r="B26" s="10" t="s">
        <v>105</v>
      </c>
      <c r="C26" s="21"/>
      <c r="D26" s="18"/>
      <c r="E26" s="18"/>
      <c r="F26" s="18"/>
      <c r="G26" s="18"/>
      <c r="H26" s="18"/>
    </row>
    <row r="27" spans="2:8" x14ac:dyDescent="0.3">
      <c r="B27" s="5" t="s">
        <v>113</v>
      </c>
      <c r="C27" s="21"/>
      <c r="D27" s="18"/>
      <c r="E27" s="18"/>
      <c r="F27" s="18"/>
      <c r="G27" s="18"/>
      <c r="H27" s="18"/>
    </row>
    <row r="28" spans="2:8" x14ac:dyDescent="0.3">
      <c r="B28" s="5" t="s">
        <v>42</v>
      </c>
      <c r="C28" s="40"/>
      <c r="D28" s="18"/>
      <c r="E28" s="18"/>
      <c r="F28" s="18"/>
      <c r="G28" s="18"/>
      <c r="H28" s="18"/>
    </row>
    <row r="29" spans="2:8" x14ac:dyDescent="0.3">
      <c r="B29" s="8" t="s">
        <v>45</v>
      </c>
      <c r="C29" s="41"/>
      <c r="D29" s="41"/>
      <c r="E29" s="41"/>
      <c r="F29" s="41"/>
      <c r="G29" s="41"/>
      <c r="H29" s="41"/>
    </row>
    <row r="30" spans="2:8" x14ac:dyDescent="0.3">
      <c r="B30" s="8" t="s">
        <v>46</v>
      </c>
      <c r="C30" s="41"/>
      <c r="D30" s="41"/>
      <c r="E30" s="41"/>
      <c r="F30" s="41"/>
      <c r="G30" s="41"/>
      <c r="H30" s="41"/>
    </row>
    <row r="31" spans="2:8" ht="16.2" thickBot="1" x14ac:dyDescent="0.35">
      <c r="B31" s="8" t="s">
        <v>47</v>
      </c>
      <c r="C31" s="41"/>
      <c r="D31" s="41"/>
      <c r="E31" s="41"/>
      <c r="F31" s="41"/>
      <c r="G31" s="41"/>
      <c r="H31" s="41"/>
    </row>
    <row r="32" spans="2:8" x14ac:dyDescent="0.3">
      <c r="B32" s="43"/>
      <c r="C32" s="44"/>
      <c r="D32" s="44"/>
      <c r="E32" s="44"/>
      <c r="F32" s="44"/>
      <c r="G32" s="44"/>
      <c r="H32" s="44"/>
    </row>
    <row r="33" spans="2:8" x14ac:dyDescent="0.3">
      <c r="B33" s="10" t="s">
        <v>106</v>
      </c>
      <c r="C33" s="46" t="s">
        <v>109</v>
      </c>
    </row>
    <row r="34" spans="2:8" x14ac:dyDescent="0.3">
      <c r="B34" s="5" t="s">
        <v>107</v>
      </c>
      <c r="C34" s="45"/>
    </row>
    <row r="35" spans="2:8" x14ac:dyDescent="0.3">
      <c r="B35" s="10" t="s">
        <v>108</v>
      </c>
    </row>
    <row r="36" spans="2:8" x14ac:dyDescent="0.3">
      <c r="B36" s="8" t="s">
        <v>67</v>
      </c>
      <c r="C36" s="45"/>
      <c r="D36" s="21"/>
    </row>
    <row r="37" spans="2:8" ht="16.2" thickBot="1" x14ac:dyDescent="0.35">
      <c r="B37" s="8" t="s">
        <v>68</v>
      </c>
      <c r="C37" s="45"/>
      <c r="D37" s="21"/>
    </row>
    <row r="38" spans="2:8" x14ac:dyDescent="0.3">
      <c r="B38" s="43"/>
      <c r="C38" s="44"/>
      <c r="D38" s="44"/>
      <c r="E38" s="44"/>
      <c r="F38" s="44"/>
      <c r="G38" s="44"/>
      <c r="H38" s="44"/>
    </row>
    <row r="39" spans="2:8" x14ac:dyDescent="0.3">
      <c r="B39" s="10" t="s">
        <v>32</v>
      </c>
    </row>
    <row r="40" spans="2:8" x14ac:dyDescent="0.3">
      <c r="B40" s="8" t="s">
        <v>66</v>
      </c>
      <c r="D40" s="42"/>
      <c r="E40" s="42"/>
      <c r="F40" s="21"/>
      <c r="G40" s="42"/>
      <c r="H40" s="42"/>
    </row>
    <row r="41" spans="2:8" x14ac:dyDescent="0.3">
      <c r="B41" s="8" t="s">
        <v>43</v>
      </c>
      <c r="D41" s="21"/>
      <c r="E41" s="21"/>
      <c r="F41" s="21"/>
      <c r="G41" s="21"/>
      <c r="H41" s="21"/>
    </row>
    <row r="42" spans="2:8" ht="16.2" thickBot="1" x14ac:dyDescent="0.35">
      <c r="B42" s="8" t="s">
        <v>44</v>
      </c>
      <c r="D42" s="38"/>
      <c r="E42" s="38"/>
      <c r="F42" s="38"/>
      <c r="G42" s="38"/>
      <c r="H42" s="38"/>
    </row>
    <row r="43" spans="2:8" x14ac:dyDescent="0.3">
      <c r="B43" s="43"/>
      <c r="C43" s="44"/>
      <c r="D43" s="44"/>
      <c r="E43" s="44"/>
      <c r="F43" s="44"/>
      <c r="G43" s="44"/>
      <c r="H43" s="4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ED3B6-261C-49BA-A005-56DCD9C9536D}">
  <dimension ref="B2:H75"/>
  <sheetViews>
    <sheetView showGridLines="0" workbookViewId="0">
      <selection activeCell="B85" sqref="B85"/>
    </sheetView>
  </sheetViews>
  <sheetFormatPr defaultRowHeight="15.6" x14ac:dyDescent="0.3"/>
  <cols>
    <col min="1" max="1" width="8.88671875" style="5"/>
    <col min="2" max="2" width="34" style="5" customWidth="1"/>
    <col min="3" max="3" width="11.44140625" style="5" customWidth="1"/>
    <col min="4" max="4" width="12.44140625" style="5" bestFit="1" customWidth="1"/>
    <col min="5" max="8" width="12.33203125" style="5" bestFit="1" customWidth="1"/>
    <col min="9" max="16384" width="8.88671875" style="5"/>
  </cols>
  <sheetData>
    <row r="2" spans="2:8" ht="25.8" x14ac:dyDescent="0.5">
      <c r="B2" s="15" t="str">
        <f>'Income Statement'!B2</f>
        <v>AMAKA GLOBAL FOUNDATION (AGF)</v>
      </c>
    </row>
    <row r="3" spans="2:8" ht="21" x14ac:dyDescent="0.4">
      <c r="B3" s="16" t="str">
        <f>'Income Statement'!B3</f>
        <v>Three Statement Financial Model For Five (5) Years Period - 2024 to 2029</v>
      </c>
    </row>
    <row r="5" spans="2:8" x14ac:dyDescent="0.3">
      <c r="B5" s="2" t="s">
        <v>110</v>
      </c>
      <c r="C5" s="2"/>
      <c r="D5" s="49" t="s">
        <v>112</v>
      </c>
      <c r="E5" s="49" t="s">
        <v>112</v>
      </c>
      <c r="F5" s="49" t="s">
        <v>112</v>
      </c>
      <c r="G5" s="49" t="s">
        <v>112</v>
      </c>
      <c r="H5" s="49" t="s">
        <v>112</v>
      </c>
    </row>
    <row r="6" spans="2:8" ht="16.2" thickBot="1" x14ac:dyDescent="0.35">
      <c r="B6" s="3" t="s">
        <v>92</v>
      </c>
      <c r="C6" s="35"/>
      <c r="D6" s="4">
        <f>'Income Statement'!D9</f>
        <v>45658</v>
      </c>
      <c r="E6" s="4">
        <f>'Income Statement'!E9</f>
        <v>46023</v>
      </c>
      <c r="F6" s="4">
        <f>'Income Statement'!F9</f>
        <v>46388</v>
      </c>
      <c r="G6" s="4">
        <f>'Income Statement'!G9</f>
        <v>46753</v>
      </c>
      <c r="H6" s="4">
        <f>'Income Statement'!H9</f>
        <v>47119</v>
      </c>
    </row>
    <row r="8" spans="2:8" x14ac:dyDescent="0.3">
      <c r="B8" s="52" t="s">
        <v>111</v>
      </c>
      <c r="C8" s="53"/>
      <c r="D8" s="53"/>
      <c r="E8" s="53"/>
      <c r="F8" s="53"/>
      <c r="G8" s="53"/>
      <c r="H8" s="53"/>
    </row>
    <row r="9" spans="2:8" x14ac:dyDescent="0.3">
      <c r="B9" s="5" t="s">
        <v>114</v>
      </c>
    </row>
    <row r="10" spans="2:8" x14ac:dyDescent="0.3">
      <c r="B10" s="5" t="s">
        <v>115</v>
      </c>
      <c r="D10" s="30"/>
      <c r="E10" s="30"/>
      <c r="F10" s="30"/>
      <c r="G10" s="30"/>
      <c r="H10" s="30"/>
    </row>
    <row r="11" spans="2:8" x14ac:dyDescent="0.3">
      <c r="B11" s="5" t="s">
        <v>116</v>
      </c>
      <c r="D11" s="30"/>
      <c r="E11" s="30"/>
      <c r="F11" s="30"/>
      <c r="G11" s="30"/>
      <c r="H11" s="30"/>
    </row>
    <row r="12" spans="2:8" x14ac:dyDescent="0.3">
      <c r="B12" s="5" t="s">
        <v>117</v>
      </c>
      <c r="D12" s="28"/>
      <c r="E12" s="28"/>
      <c r="F12" s="28"/>
      <c r="G12" s="28"/>
      <c r="H12" s="28"/>
    </row>
    <row r="13" spans="2:8" x14ac:dyDescent="0.3">
      <c r="B13" s="5" t="s">
        <v>64</v>
      </c>
      <c r="D13" s="30"/>
      <c r="E13" s="18"/>
      <c r="F13" s="18"/>
      <c r="G13" s="18"/>
      <c r="H13" s="18"/>
    </row>
    <row r="14" spans="2:8" ht="16.2" thickBot="1" x14ac:dyDescent="0.35">
      <c r="B14" s="5" t="s">
        <v>85</v>
      </c>
      <c r="D14" s="55"/>
      <c r="E14" s="55"/>
      <c r="F14" s="55"/>
      <c r="G14" s="55"/>
      <c r="H14" s="55"/>
    </row>
    <row r="15" spans="2:8" ht="16.2" thickTop="1" x14ac:dyDescent="0.3"/>
    <row r="16" spans="2:8" x14ac:dyDescent="0.3">
      <c r="B16" s="52" t="s">
        <v>118</v>
      </c>
      <c r="C16" s="53"/>
      <c r="D16" s="53"/>
      <c r="E16" s="53"/>
      <c r="F16" s="53"/>
      <c r="G16" s="53"/>
      <c r="H16" s="53"/>
    </row>
    <row r="17" spans="2:8" x14ac:dyDescent="0.3">
      <c r="B17" s="5" t="str">
        <f>Assumptions!B16</f>
        <v>Raw Material cost as a % of Rev</v>
      </c>
      <c r="D17" s="30"/>
      <c r="E17" s="30"/>
      <c r="F17" s="30"/>
      <c r="G17" s="30"/>
      <c r="H17" s="30"/>
    </row>
    <row r="18" spans="2:8" x14ac:dyDescent="0.3">
      <c r="B18" s="5" t="str">
        <f>Assumptions!B17</f>
        <v>Packaging cost as a % of Rev</v>
      </c>
      <c r="D18" s="30"/>
      <c r="E18" s="30"/>
      <c r="F18" s="30"/>
      <c r="G18" s="30"/>
      <c r="H18" s="30"/>
    </row>
    <row r="19" spans="2:8" ht="16.2" thickBot="1" x14ac:dyDescent="0.35">
      <c r="B19" s="5" t="s">
        <v>119</v>
      </c>
      <c r="D19" s="55"/>
      <c r="E19" s="55"/>
      <c r="F19" s="55"/>
      <c r="G19" s="55"/>
      <c r="H19" s="55"/>
    </row>
    <row r="20" spans="2:8" ht="16.2" thickTop="1" x14ac:dyDescent="0.3"/>
    <row r="21" spans="2:8" x14ac:dyDescent="0.3">
      <c r="B21" s="52" t="s">
        <v>120</v>
      </c>
      <c r="C21" s="53"/>
      <c r="D21" s="53"/>
      <c r="E21" s="53"/>
      <c r="F21" s="53"/>
      <c r="G21" s="53"/>
      <c r="H21" s="53"/>
    </row>
    <row r="22" spans="2:8" x14ac:dyDescent="0.3">
      <c r="B22" s="5" t="str">
        <f>Assumptions!B20</f>
        <v>Personnel as a % of Rev</v>
      </c>
      <c r="D22" s="30"/>
      <c r="E22" s="30"/>
      <c r="F22" s="30"/>
      <c r="G22" s="30"/>
      <c r="H22" s="30"/>
    </row>
    <row r="23" spans="2:8" x14ac:dyDescent="0.3">
      <c r="B23" s="5" t="str">
        <f>Assumptions!B21</f>
        <v>Marketing as a % of Rev</v>
      </c>
      <c r="D23" s="30"/>
      <c r="E23" s="30"/>
      <c r="F23" s="30"/>
      <c r="G23" s="30"/>
      <c r="H23" s="30"/>
    </row>
    <row r="24" spans="2:8" x14ac:dyDescent="0.3">
      <c r="B24" s="5" t="str">
        <f>Assumptions!B22</f>
        <v>SG&amp;A as a % of Rev</v>
      </c>
      <c r="D24" s="30"/>
      <c r="E24" s="30"/>
      <c r="F24" s="30"/>
      <c r="G24" s="30"/>
      <c r="H24" s="30"/>
    </row>
    <row r="25" spans="2:8" ht="16.2" thickBot="1" x14ac:dyDescent="0.35">
      <c r="D25" s="55"/>
      <c r="E25" s="55"/>
      <c r="F25" s="55"/>
      <c r="G25" s="55"/>
      <c r="H25" s="55"/>
    </row>
    <row r="26" spans="2:8" ht="16.2" thickTop="1" x14ac:dyDescent="0.3"/>
    <row r="27" spans="2:8" x14ac:dyDescent="0.3">
      <c r="B27" s="52" t="s">
        <v>121</v>
      </c>
      <c r="C27" s="53"/>
      <c r="D27" s="53"/>
      <c r="E27" s="53"/>
      <c r="F27" s="53"/>
      <c r="G27" s="53"/>
      <c r="H27" s="53"/>
    </row>
    <row r="28" spans="2:8" x14ac:dyDescent="0.3">
      <c r="B28" s="5" t="str">
        <f>Assumptions!B24</f>
        <v>Company Tax Rate (%)</v>
      </c>
      <c r="D28" s="30"/>
      <c r="E28" s="30"/>
      <c r="F28" s="30"/>
      <c r="G28" s="30"/>
      <c r="H28" s="30"/>
    </row>
    <row r="30" spans="2:8" x14ac:dyDescent="0.3">
      <c r="B30" s="52" t="s">
        <v>82</v>
      </c>
      <c r="C30" s="53"/>
      <c r="D30" s="53"/>
      <c r="E30" s="53"/>
      <c r="F30" s="53"/>
      <c r="G30" s="53"/>
      <c r="H30" s="53"/>
    </row>
    <row r="31" spans="2:8" x14ac:dyDescent="0.3">
      <c r="B31" s="5" t="str">
        <f>Assumptions!B27</f>
        <v>Net Revenue (₦)</v>
      </c>
      <c r="C31" s="30"/>
      <c r="D31" s="30"/>
      <c r="E31" s="30"/>
      <c r="F31" s="30"/>
      <c r="G31" s="30"/>
      <c r="H31" s="30"/>
    </row>
    <row r="32" spans="2:8" x14ac:dyDescent="0.3">
      <c r="B32" s="5" t="str">
        <f>Assumptions!B28</f>
        <v>COGS</v>
      </c>
      <c r="C32" s="30"/>
      <c r="D32" s="30"/>
      <c r="E32" s="30"/>
      <c r="F32" s="30"/>
      <c r="G32" s="30"/>
      <c r="H32" s="30"/>
    </row>
    <row r="33" spans="2:8" x14ac:dyDescent="0.3">
      <c r="B33" s="5" t="str">
        <f>'Balance Sheet'!B9</f>
        <v>Accounts Receivable</v>
      </c>
      <c r="C33" s="30"/>
      <c r="D33" s="18"/>
      <c r="E33" s="18"/>
      <c r="F33" s="18"/>
      <c r="G33" s="18"/>
      <c r="H33" s="18"/>
    </row>
    <row r="34" spans="2:8" x14ac:dyDescent="0.3">
      <c r="B34" s="5" t="str">
        <f>'Balance Sheet'!B19</f>
        <v>Accounts Payable</v>
      </c>
      <c r="C34" s="30"/>
      <c r="D34" s="18"/>
      <c r="E34" s="18"/>
      <c r="F34" s="18"/>
      <c r="G34" s="18"/>
      <c r="H34" s="18"/>
    </row>
    <row r="35" spans="2:8" x14ac:dyDescent="0.3">
      <c r="B35" s="5" t="str">
        <f>'Balance Sheet'!B20</f>
        <v>Deferred Revenue</v>
      </c>
      <c r="C35" s="30"/>
      <c r="D35" s="18"/>
      <c r="E35" s="18"/>
      <c r="F35" s="18"/>
      <c r="G35" s="18"/>
      <c r="H35" s="18"/>
    </row>
    <row r="36" spans="2:8" x14ac:dyDescent="0.3">
      <c r="C36" s="30"/>
    </row>
    <row r="37" spans="2:8" x14ac:dyDescent="0.3">
      <c r="B37" s="5" t="str">
        <f>Assumptions!B29</f>
        <v>Accounts Receivable as a % of rev</v>
      </c>
      <c r="C37" s="56"/>
      <c r="D37" s="17"/>
      <c r="E37" s="17"/>
      <c r="F37" s="17"/>
      <c r="G37" s="17"/>
      <c r="H37" s="17"/>
    </row>
    <row r="38" spans="2:8" x14ac:dyDescent="0.3">
      <c r="B38" s="5" t="str">
        <f>Assumptions!B30</f>
        <v>Accounts Payable as a % of COGS</v>
      </c>
      <c r="C38" s="56"/>
      <c r="D38" s="17"/>
      <c r="E38" s="17"/>
      <c r="F38" s="17"/>
      <c r="G38" s="17"/>
      <c r="H38" s="17"/>
    </row>
    <row r="39" spans="2:8" x14ac:dyDescent="0.3">
      <c r="B39" s="5" t="str">
        <f>Assumptions!B31</f>
        <v>Deferred Revenue as a % of rev</v>
      </c>
      <c r="C39" s="56"/>
      <c r="D39" s="17"/>
      <c r="E39" s="17"/>
      <c r="F39" s="17"/>
      <c r="G39" s="17"/>
      <c r="H39" s="17"/>
    </row>
    <row r="41" spans="2:8" x14ac:dyDescent="0.3">
      <c r="B41" s="48" t="s">
        <v>83</v>
      </c>
      <c r="C41" s="1"/>
      <c r="D41" s="1"/>
      <c r="E41" s="1"/>
      <c r="F41" s="1"/>
      <c r="G41" s="1"/>
      <c r="H41" s="1"/>
    </row>
    <row r="42" spans="2:8" x14ac:dyDescent="0.3">
      <c r="B42" s="47"/>
      <c r="C42"/>
      <c r="D42"/>
      <c r="E42"/>
      <c r="F42"/>
      <c r="G42"/>
      <c r="H42"/>
    </row>
    <row r="43" spans="2:8" x14ac:dyDescent="0.3">
      <c r="B43" s="48" t="s">
        <v>84</v>
      </c>
      <c r="C43"/>
      <c r="D43" s="1"/>
      <c r="E43" s="1"/>
      <c r="F43" s="1"/>
      <c r="G43" s="1"/>
      <c r="H43" s="1"/>
    </row>
    <row r="44" spans="2:8" x14ac:dyDescent="0.3">
      <c r="B44" s="47"/>
      <c r="C44"/>
      <c r="D44"/>
      <c r="E44"/>
      <c r="F44"/>
      <c r="G44"/>
      <c r="H44"/>
    </row>
    <row r="45" spans="2:8" x14ac:dyDescent="0.3">
      <c r="B45" s="48" t="s">
        <v>61</v>
      </c>
      <c r="C45"/>
      <c r="D45" s="1"/>
      <c r="E45" s="1"/>
      <c r="F45" s="1"/>
      <c r="G45" s="1"/>
      <c r="H45" s="1"/>
    </row>
    <row r="46" spans="2:8" x14ac:dyDescent="0.3">
      <c r="C46"/>
    </row>
    <row r="47" spans="2:8" x14ac:dyDescent="0.3">
      <c r="B47" s="52" t="s">
        <v>131</v>
      </c>
      <c r="C47" s="53"/>
      <c r="D47" s="53"/>
      <c r="E47" s="53"/>
      <c r="F47" s="53"/>
      <c r="G47" s="53"/>
      <c r="H47" s="53"/>
    </row>
    <row r="48" spans="2:8" x14ac:dyDescent="0.3">
      <c r="B48" s="5" t="s">
        <v>127</v>
      </c>
      <c r="D48" s="18"/>
      <c r="E48" s="18"/>
      <c r="F48" s="18"/>
      <c r="G48" s="18"/>
      <c r="H48" s="18"/>
    </row>
    <row r="49" spans="2:8" x14ac:dyDescent="0.3">
      <c r="B49" s="10" t="s">
        <v>128</v>
      </c>
      <c r="D49" s="30"/>
      <c r="E49" s="30"/>
      <c r="F49" s="30"/>
      <c r="G49" s="30"/>
      <c r="H49" s="30"/>
    </row>
    <row r="50" spans="2:8" x14ac:dyDescent="0.3">
      <c r="B50" s="8" t="str">
        <f>Assumptions!B36</f>
        <v>Refrigerator</v>
      </c>
      <c r="D50" s="30"/>
      <c r="E50" s="30"/>
      <c r="F50" s="30"/>
      <c r="G50" s="30"/>
      <c r="H50" s="30"/>
    </row>
    <row r="51" spans="2:8" x14ac:dyDescent="0.3">
      <c r="B51" s="8" t="str">
        <f>Assumptions!B37</f>
        <v>Juicer Machine</v>
      </c>
      <c r="D51" s="30"/>
      <c r="E51" s="30"/>
      <c r="F51" s="30"/>
      <c r="G51" s="30"/>
      <c r="H51" s="30"/>
    </row>
    <row r="52" spans="2:8" x14ac:dyDescent="0.3">
      <c r="B52" s="31" t="s">
        <v>129</v>
      </c>
      <c r="C52" s="58"/>
      <c r="D52" s="54"/>
      <c r="E52" s="54"/>
      <c r="F52" s="54"/>
      <c r="G52" s="54"/>
      <c r="H52" s="54"/>
    </row>
    <row r="53" spans="2:8" ht="16.2" thickBot="1" x14ac:dyDescent="0.35">
      <c r="B53" s="10" t="s">
        <v>130</v>
      </c>
      <c r="C53" s="55"/>
      <c r="D53" s="55"/>
      <c r="E53" s="55"/>
      <c r="F53" s="55"/>
      <c r="G53" s="55"/>
      <c r="H53" s="55"/>
    </row>
    <row r="54" spans="2:8" ht="16.2" thickTop="1" x14ac:dyDescent="0.3">
      <c r="D54" s="30"/>
      <c r="E54" s="30"/>
      <c r="F54" s="30"/>
      <c r="G54" s="30"/>
      <c r="H54" s="30"/>
    </row>
    <row r="55" spans="2:8" x14ac:dyDescent="0.3">
      <c r="B55" s="10" t="s">
        <v>123</v>
      </c>
      <c r="C55" s="10" t="s">
        <v>125</v>
      </c>
      <c r="D55" s="30"/>
      <c r="E55" s="30"/>
      <c r="F55" s="30"/>
      <c r="G55" s="30"/>
      <c r="H55" s="30"/>
    </row>
    <row r="56" spans="2:8" x14ac:dyDescent="0.3">
      <c r="B56" s="5" t="s">
        <v>124</v>
      </c>
      <c r="C56" s="57"/>
      <c r="D56" s="30"/>
      <c r="E56" s="30"/>
      <c r="F56" s="30"/>
      <c r="G56" s="30"/>
      <c r="H56" s="30"/>
    </row>
    <row r="57" spans="2:8" x14ac:dyDescent="0.3">
      <c r="B57" s="10" t="s">
        <v>126</v>
      </c>
      <c r="C57" s="57"/>
      <c r="D57" s="30"/>
      <c r="E57" s="30"/>
      <c r="F57" s="30"/>
      <c r="G57" s="30"/>
      <c r="H57" s="30"/>
    </row>
    <row r="58" spans="2:8" x14ac:dyDescent="0.3">
      <c r="B58" s="8" t="str">
        <f>B50</f>
        <v>Refrigerator</v>
      </c>
      <c r="C58" s="57"/>
      <c r="D58" s="30"/>
      <c r="E58" s="30"/>
      <c r="F58" s="30"/>
      <c r="G58" s="30"/>
      <c r="H58" s="30"/>
    </row>
    <row r="59" spans="2:8" x14ac:dyDescent="0.3">
      <c r="B59" s="8" t="str">
        <f>B51</f>
        <v>Juicer Machine</v>
      </c>
      <c r="C59" s="57"/>
      <c r="D59" s="30"/>
      <c r="E59" s="30"/>
      <c r="F59" s="30"/>
      <c r="G59" s="30"/>
      <c r="H59" s="30"/>
    </row>
    <row r="60" spans="2:8" ht="16.2" thickBot="1" x14ac:dyDescent="0.35">
      <c r="B60" s="10" t="s">
        <v>69</v>
      </c>
      <c r="C60" s="55"/>
      <c r="D60" s="55"/>
      <c r="E60" s="55"/>
      <c r="F60" s="55"/>
      <c r="G60" s="55"/>
      <c r="H60" s="55"/>
    </row>
    <row r="61" spans="2:8" ht="16.2" thickTop="1" x14ac:dyDescent="0.3">
      <c r="D61" s="30"/>
      <c r="E61" s="30"/>
      <c r="F61" s="30"/>
      <c r="G61" s="30"/>
      <c r="H61" s="30"/>
    </row>
    <row r="62" spans="2:8" x14ac:dyDescent="0.3">
      <c r="B62" s="52" t="s">
        <v>86</v>
      </c>
      <c r="C62" s="53"/>
      <c r="D62" s="53"/>
      <c r="E62" s="53"/>
      <c r="F62" s="53"/>
      <c r="G62" s="53"/>
      <c r="H62" s="53"/>
    </row>
    <row r="63" spans="2:8" x14ac:dyDescent="0.3">
      <c r="B63" s="5" t="s">
        <v>87</v>
      </c>
      <c r="D63" s="30"/>
      <c r="E63" s="30"/>
      <c r="F63" s="30"/>
      <c r="G63" s="30"/>
      <c r="H63" s="30"/>
    </row>
    <row r="64" spans="2:8" x14ac:dyDescent="0.3">
      <c r="B64" s="5" t="s">
        <v>76</v>
      </c>
      <c r="D64" s="30"/>
      <c r="E64" s="30"/>
      <c r="F64" s="30"/>
      <c r="G64" s="30"/>
      <c r="H64" s="30"/>
    </row>
    <row r="65" spans="2:8" x14ac:dyDescent="0.3">
      <c r="B65" s="5" t="s">
        <v>43</v>
      </c>
      <c r="D65" s="30"/>
      <c r="E65" s="30"/>
      <c r="F65" s="30"/>
      <c r="G65" s="30"/>
      <c r="H65" s="30"/>
    </row>
    <row r="66" spans="2:8" ht="16.2" thickBot="1" x14ac:dyDescent="0.35">
      <c r="B66" s="5" t="s">
        <v>88</v>
      </c>
      <c r="C66" s="55"/>
      <c r="D66" s="55"/>
      <c r="E66" s="55"/>
      <c r="F66" s="55"/>
      <c r="G66" s="55"/>
      <c r="H66" s="55"/>
    </row>
    <row r="67" spans="2:8" ht="16.2" thickTop="1" x14ac:dyDescent="0.3">
      <c r="D67" s="30"/>
      <c r="E67" s="30"/>
      <c r="F67" s="30"/>
      <c r="G67" s="30"/>
      <c r="H67" s="30"/>
    </row>
    <row r="68" spans="2:8" x14ac:dyDescent="0.3">
      <c r="B68" s="5" t="s">
        <v>13</v>
      </c>
      <c r="D68" s="30"/>
      <c r="E68" s="30"/>
      <c r="F68" s="30"/>
      <c r="G68" s="30"/>
      <c r="H68" s="30"/>
    </row>
    <row r="69" spans="2:8" x14ac:dyDescent="0.3">
      <c r="D69" s="18"/>
      <c r="E69" s="18"/>
      <c r="F69" s="18"/>
      <c r="G69" s="18"/>
      <c r="H69" s="18"/>
    </row>
    <row r="70" spans="2:8" x14ac:dyDescent="0.3">
      <c r="B70" s="52" t="s">
        <v>134</v>
      </c>
      <c r="C70" s="53"/>
      <c r="D70" s="53"/>
      <c r="E70" s="53"/>
      <c r="F70" s="53"/>
      <c r="G70" s="53"/>
      <c r="H70" s="53"/>
    </row>
    <row r="71" spans="2:8" x14ac:dyDescent="0.3">
      <c r="B71" s="5" t="s">
        <v>87</v>
      </c>
      <c r="D71" s="18"/>
      <c r="E71" s="18"/>
      <c r="F71" s="18"/>
      <c r="G71" s="18"/>
      <c r="H71" s="18"/>
    </row>
    <row r="72" spans="2:8" x14ac:dyDescent="0.3">
      <c r="B72" s="5" t="s">
        <v>132</v>
      </c>
      <c r="D72" s="18"/>
      <c r="E72" s="18"/>
      <c r="F72" s="18"/>
      <c r="G72" s="18"/>
      <c r="H72" s="18"/>
    </row>
    <row r="73" spans="2:8" x14ac:dyDescent="0.3">
      <c r="B73" s="5" t="s">
        <v>133</v>
      </c>
      <c r="D73" s="18"/>
      <c r="E73" s="18"/>
      <c r="F73" s="18"/>
      <c r="G73" s="18"/>
      <c r="H73" s="18"/>
    </row>
    <row r="74" spans="2:8" ht="16.2" thickBot="1" x14ac:dyDescent="0.35">
      <c r="B74" s="5" t="s">
        <v>122</v>
      </c>
      <c r="C74" s="55"/>
      <c r="D74" s="55"/>
      <c r="E74" s="55"/>
      <c r="F74" s="55"/>
      <c r="G74" s="55"/>
      <c r="H74" s="55"/>
    </row>
    <row r="75" spans="2:8" ht="16.2" thickTop="1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Info</vt:lpstr>
      <vt:lpstr>Income Statement</vt:lpstr>
      <vt:lpstr>Balance Sheet</vt:lpstr>
      <vt:lpstr>CashFlow Statement</vt:lpstr>
      <vt:lpstr>Assumptions</vt:lpstr>
      <vt:lpstr>Schedules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Amaka Ifebunandu</dc:creator>
  <cp:lastModifiedBy>Amaka Ifebunandu</cp:lastModifiedBy>
  <dcterms:created xsi:type="dcterms:W3CDTF">2025-04-12T08:03:43Z</dcterms:created>
  <dcterms:modified xsi:type="dcterms:W3CDTF">2025-06-10T05:06:21Z</dcterms:modified>
</cp:coreProperties>
</file>